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4" i="1" l="1"/>
  <c r="B14" i="1"/>
  <c r="F23" i="1"/>
  <c r="G23" i="1"/>
  <c r="H23" i="1"/>
  <c r="I23" i="1"/>
  <c r="J23" i="1"/>
  <c r="L23" i="1"/>
  <c r="B197" i="1" l="1"/>
  <c r="A197" i="1"/>
  <c r="L196" i="1"/>
  <c r="J196" i="1"/>
  <c r="I196" i="1"/>
  <c r="H196" i="1"/>
  <c r="G196" i="1"/>
  <c r="F196" i="1"/>
  <c r="A187" i="1"/>
  <c r="L186" i="1"/>
  <c r="J186" i="1"/>
  <c r="I186" i="1"/>
  <c r="H186" i="1"/>
  <c r="H197" i="1" s="1"/>
  <c r="G186" i="1"/>
  <c r="F186" i="1"/>
  <c r="B178" i="1"/>
  <c r="A178" i="1"/>
  <c r="L177" i="1"/>
  <c r="J177" i="1"/>
  <c r="I177" i="1"/>
  <c r="H177" i="1"/>
  <c r="G177" i="1"/>
  <c r="F177" i="1"/>
  <c r="A168" i="1"/>
  <c r="L167" i="1"/>
  <c r="L178" i="1" s="1"/>
  <c r="J167" i="1"/>
  <c r="I167" i="1"/>
  <c r="I178" i="1" s="1"/>
  <c r="H167" i="1"/>
  <c r="G167" i="1"/>
  <c r="G178" i="1" s="1"/>
  <c r="F167" i="1"/>
  <c r="B159" i="1"/>
  <c r="A159" i="1"/>
  <c r="L158" i="1"/>
  <c r="J158" i="1"/>
  <c r="I158" i="1"/>
  <c r="H158" i="1"/>
  <c r="G158" i="1"/>
  <c r="F158" i="1"/>
  <c r="A149" i="1"/>
  <c r="L148" i="1"/>
  <c r="J148" i="1"/>
  <c r="J159" i="1" s="1"/>
  <c r="I148" i="1"/>
  <c r="H148" i="1"/>
  <c r="H159" i="1" s="1"/>
  <c r="G148" i="1"/>
  <c r="F148" i="1"/>
  <c r="F159" i="1" s="1"/>
  <c r="B140" i="1"/>
  <c r="A140" i="1"/>
  <c r="L139" i="1"/>
  <c r="J139" i="1"/>
  <c r="I139" i="1"/>
  <c r="H139" i="1"/>
  <c r="G139" i="1"/>
  <c r="F139" i="1"/>
  <c r="A130" i="1"/>
  <c r="L129" i="1"/>
  <c r="L140" i="1" s="1"/>
  <c r="J129" i="1"/>
  <c r="I129" i="1"/>
  <c r="I140" i="1" s="1"/>
  <c r="H129" i="1"/>
  <c r="G129" i="1"/>
  <c r="G140" i="1" s="1"/>
  <c r="F129" i="1"/>
  <c r="B120" i="1"/>
  <c r="A120" i="1"/>
  <c r="L119" i="1"/>
  <c r="J119" i="1"/>
  <c r="I119" i="1"/>
  <c r="H119" i="1"/>
  <c r="G119" i="1"/>
  <c r="F119" i="1"/>
  <c r="A110" i="1"/>
  <c r="L109" i="1"/>
  <c r="J109" i="1"/>
  <c r="J120" i="1" s="1"/>
  <c r="I109" i="1"/>
  <c r="H109" i="1"/>
  <c r="H120" i="1" s="1"/>
  <c r="G109" i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13" i="1"/>
  <c r="L24" i="1" s="1"/>
  <c r="J13" i="1"/>
  <c r="I13" i="1"/>
  <c r="H13" i="1"/>
  <c r="G13" i="1"/>
  <c r="F13" i="1"/>
  <c r="F197" i="1" l="1"/>
  <c r="J197" i="1"/>
  <c r="I120" i="1"/>
  <c r="F140" i="1"/>
  <c r="J140" i="1"/>
  <c r="G159" i="1"/>
  <c r="L159" i="1"/>
  <c r="H178" i="1"/>
  <c r="I197" i="1"/>
  <c r="G120" i="1"/>
  <c r="L120" i="1"/>
  <c r="H140" i="1"/>
  <c r="I159" i="1"/>
  <c r="F178" i="1"/>
  <c r="J178" i="1"/>
  <c r="G197" i="1"/>
  <c r="L197" i="1"/>
  <c r="F24" i="1"/>
  <c r="H24" i="1"/>
  <c r="J24" i="1"/>
  <c r="J198" i="1" s="1"/>
  <c r="G24" i="1"/>
  <c r="I24" i="1"/>
  <c r="I198" i="1" s="1"/>
  <c r="L198" i="1"/>
  <c r="F198" i="1" l="1"/>
  <c r="H198" i="1"/>
  <c r="G198" i="1"/>
</calcChain>
</file>

<file path=xl/sharedStrings.xml><?xml version="1.0" encoding="utf-8"?>
<sst xmlns="http://schemas.openxmlformats.org/spreadsheetml/2006/main" count="296" uniqueCount="73">
  <si>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</si>
  <si>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</si>
  <si>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</si>
  <si>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</si>
  <si>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</si>
  <si>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</si>
  <si>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</si>
  <si>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</si>
  <si>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</si>
  <si>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</si>
  <si>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</si>
  <si>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</si>
  <si>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</si>
  <si>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</si>
  <si>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</si>
  <si>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</si>
  <si>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</si>
  <si>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</si>
  <si>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</si>
  <si>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</si>
  <si>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</si>
  <si>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</si>
  <si>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</si>
  <si>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</si>
  <si>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</si>
  <si>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</si>
  <si>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</si>
  <si>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</si>
  <si>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</si>
  <si>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</si>
  <si>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</si>
  <si>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</si>
  <si>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</si>
  <si>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</si>
  <si>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</si>
  <si>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</si>
  <si>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</si>
  <si>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</si>
  <si>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Верховская ОШ</t>
  </si>
  <si>
    <t>Картофель тушеный с курицей</t>
  </si>
  <si>
    <t>Хлеб ржаной</t>
  </si>
  <si>
    <t>Винегрет</t>
  </si>
  <si>
    <t>Хлеб пшеничный</t>
  </si>
  <si>
    <t>в ассортименте</t>
  </si>
  <si>
    <t>ГОСТ</t>
  </si>
  <si>
    <t>Салат из свеклы</t>
  </si>
  <si>
    <t>Макароны отварные с сыром</t>
  </si>
  <si>
    <t>Какао с молоком</t>
  </si>
  <si>
    <t>Компот из сухофруктов</t>
  </si>
  <si>
    <t>Пюре картофельное и  рыба тушеная с овощами</t>
  </si>
  <si>
    <t>Кисель</t>
  </si>
  <si>
    <t>Оладьи с повидлом</t>
  </si>
  <si>
    <t>Салат из свеклы с сыром</t>
  </si>
  <si>
    <t>Чай с сахаром</t>
  </si>
  <si>
    <t>Бутерброд с сыром</t>
  </si>
  <si>
    <t>Рыба припущенная с тушеной капустой</t>
  </si>
  <si>
    <t>Рагу куриное с отварными макаронами</t>
  </si>
  <si>
    <t>Плов с курицей</t>
  </si>
  <si>
    <t>Гуляш из курицы</t>
  </si>
  <si>
    <t>5,61</t>
  </si>
  <si>
    <t>Кофейный напиток с молоком</t>
  </si>
  <si>
    <t>Каша гречневая рассыпчатая</t>
  </si>
  <si>
    <t>И. о. директора</t>
  </si>
  <si>
    <t>Никифорова</t>
  </si>
  <si>
    <t>09</t>
  </si>
  <si>
    <t>01</t>
  </si>
  <si>
    <t>2025</t>
  </si>
  <si>
    <t>Пюре картофельное с наггетсами куриными</t>
  </si>
  <si>
    <t>Салат из белокачанной капусты с морковью</t>
  </si>
  <si>
    <t>Горошек зеленый</t>
  </si>
  <si>
    <t>Салат из моркови и яблок</t>
  </si>
  <si>
    <t>Каша вязкая молочная ячневая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</si>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</sst>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9CB9C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" fillId="0" borderId="1" xfId="0" applyFont="1" applyBorder="1"/>
    <xf numFmtId="0" fontId="13" fillId="0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Border="1"/>
    <xf numFmtId="0" fontId="15" fillId="5" borderId="0" xfId="0" applyFont="1" applyFill="1" applyBorder="1" applyAlignment="1">
      <alignment horizontal="center"/>
    </xf>
    <xf numFmtId="0" fontId="15" fillId="5" borderId="0" xfId="0" applyFont="1" applyFill="1" applyBorder="1" applyAlignment="1"/>
    <xf numFmtId="0" fontId="15" fillId="5" borderId="0" xfId="0" applyFont="1" applyFill="1" applyBorder="1" applyAlignment="1">
      <alignment horizontal="center" wrapText="1"/>
    </xf>
    <xf numFmtId="0" fontId="15" fillId="5" borderId="0" xfId="0" applyFont="1" applyFill="1" applyBorder="1" applyAlignment="1">
      <alignment wrapText="1"/>
    </xf>
    <xf numFmtId="0" fontId="12" fillId="5" borderId="0" xfId="0" applyFont="1" applyFill="1" applyBorder="1" applyAlignment="1"/>
    <xf numFmtId="0" fontId="12" fillId="5" borderId="0" xfId="0" applyFont="1" applyFill="1" applyBorder="1" applyAlignment="1">
      <alignment horizontal="center"/>
    </xf>
    <xf numFmtId="0" fontId="3" fillId="0" borderId="0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0" fillId="6" borderId="14" xfId="0" applyFill="1" applyBorder="1"/>
    <xf numFmtId="0" fontId="0" fillId="6" borderId="1" xfId="0" applyFill="1" applyBorder="1"/>
    <xf numFmtId="0" fontId="12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3" fillId="6" borderId="15" xfId="0" applyFont="1" applyFill="1" applyBorder="1" applyAlignment="1" applyProtection="1">
      <alignment horizontal="center" vertical="top" wrapText="1"/>
      <protection locked="0"/>
    </xf>
    <xf numFmtId="0" fontId="3" fillId="6" borderId="1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0" fillId="6" borderId="6" xfId="0" applyFill="1" applyBorder="1"/>
    <xf numFmtId="0" fontId="0" fillId="6" borderId="2" xfId="0" applyFill="1" applyBorder="1" applyProtection="1">
      <protection locked="0"/>
    </xf>
    <xf numFmtId="0" fontId="12" fillId="6" borderId="2" xfId="0" applyFont="1" applyFill="1" applyBorder="1" applyAlignment="1" applyProtection="1">
      <alignment vertical="top" wrapText="1"/>
      <protection locked="0"/>
    </xf>
    <xf numFmtId="0" fontId="3" fillId="6" borderId="2" xfId="0" applyFont="1" applyFill="1" applyBorder="1" applyAlignment="1" applyProtection="1">
      <alignment horizontal="center" vertical="top" wrapText="1"/>
      <protection locked="0"/>
    </xf>
    <xf numFmtId="0" fontId="3" fillId="6" borderId="17" xfId="0" applyFont="1" applyFill="1" applyBorder="1" applyAlignment="1" applyProtection="1">
      <alignment horizontal="center" vertical="top" wrapText="1"/>
      <protection locked="0"/>
    </xf>
    <xf numFmtId="0" fontId="0" fillId="6" borderId="2" xfId="0" applyFill="1" applyBorder="1"/>
    <xf numFmtId="0" fontId="3" fillId="6" borderId="2" xfId="0" applyFont="1" applyFill="1" applyBorder="1" applyAlignment="1" applyProtection="1">
      <alignment vertical="top" wrapText="1"/>
      <protection locked="0"/>
    </xf>
    <xf numFmtId="0" fontId="12" fillId="6" borderId="17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6" borderId="4" xfId="0" applyFill="1" applyBorder="1"/>
    <xf numFmtId="0" fontId="6" fillId="6" borderId="2" xfId="0" applyFont="1" applyFill="1" applyBorder="1" applyAlignment="1" applyProtection="1">
      <alignment horizontal="right"/>
      <protection locked="0"/>
    </xf>
    <xf numFmtId="0" fontId="3" fillId="6" borderId="2" xfId="0" applyFont="1" applyFill="1" applyBorder="1" applyAlignment="1">
      <alignment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17" xfId="0" applyFont="1" applyFill="1" applyBorder="1" applyAlignment="1">
      <alignment horizontal="center" vertical="top" wrapText="1"/>
    </xf>
    <xf numFmtId="0" fontId="3" fillId="6" borderId="19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0" fillId="6" borderId="5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8"/>
  <sheetViews>
    <sheetView tabSelected="1" zoomScaleNormal="100" zoomScaleSheetLayoutView="115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E123" sqref="E1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7.21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4" width="9.109375" style="2"/>
    <col min="15" max="15" width="33.44140625" style="2" customWidth="1"/>
    <col min="16" max="16384" width="9.109375" style="2"/>
  </cols>
  <sheetData>
    <row r="1" spans="1:17" ht="14.4" x14ac:dyDescent="0.3">
      <c r="A1" s="1" t="s">
        <v>7</v>
      </c>
      <c r="C1" s="73" t="s">
        <v>38</v>
      </c>
      <c r="D1" s="74"/>
      <c r="E1" s="74"/>
      <c r="F1" s="11" t="s">
        <v>16</v>
      </c>
      <c r="G1" s="2" t="s">
        <v>17</v>
      </c>
      <c r="H1" s="75" t="s">
        <v>62</v>
      </c>
      <c r="I1" s="75"/>
      <c r="J1" s="75"/>
      <c r="K1" s="75"/>
    </row>
    <row r="2" spans="1:17" ht="17.399999999999999" x14ac:dyDescent="0.25">
      <c r="A2" s="34" t="s">
        <v>6</v>
      </c>
      <c r="C2" s="2"/>
      <c r="G2" s="2" t="s">
        <v>18</v>
      </c>
      <c r="H2" s="75" t="s">
        <v>63</v>
      </c>
      <c r="I2" s="75"/>
      <c r="J2" s="75"/>
      <c r="K2" s="75"/>
    </row>
    <row r="3" spans="1:17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60" t="s">
        <v>64</v>
      </c>
      <c r="I3" s="59" t="s">
        <v>65</v>
      </c>
      <c r="J3" s="61" t="s">
        <v>66</v>
      </c>
      <c r="K3" s="47"/>
    </row>
    <row r="4" spans="1:17" ht="13.8" thickBot="1" x14ac:dyDescent="0.3">
      <c r="C4" s="2"/>
      <c r="D4" s="4"/>
      <c r="H4" s="46" t="s">
        <v>35</v>
      </c>
      <c r="I4" s="46" t="s">
        <v>36</v>
      </c>
      <c r="J4" s="46" t="s">
        <v>37</v>
      </c>
      <c r="N4" s="69"/>
      <c r="O4" s="69"/>
      <c r="P4" s="69"/>
      <c r="Q4" s="69"/>
    </row>
    <row r="5" spans="1:17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  <c r="N5" s="62"/>
      <c r="O5" s="62"/>
      <c r="P5" s="62"/>
      <c r="Q5" s="69"/>
    </row>
    <row r="6" spans="1:17" ht="14.4" x14ac:dyDescent="0.3">
      <c r="A6" s="19">
        <v>1</v>
      </c>
      <c r="B6" s="20">
        <v>1</v>
      </c>
      <c r="C6" s="21" t="s">
        <v>20</v>
      </c>
      <c r="D6" s="50" t="s">
        <v>25</v>
      </c>
      <c r="E6" s="48" t="s">
        <v>41</v>
      </c>
      <c r="F6" s="39">
        <v>60</v>
      </c>
      <c r="G6" s="39">
        <v>0.81</v>
      </c>
      <c r="H6" s="39">
        <v>3.7</v>
      </c>
      <c r="I6" s="39">
        <v>5.0599999999999996</v>
      </c>
      <c r="J6" s="39">
        <v>56.88</v>
      </c>
      <c r="K6" s="40">
        <v>67</v>
      </c>
      <c r="L6" s="39">
        <v>10.91</v>
      </c>
      <c r="N6" s="63"/>
      <c r="O6" s="64"/>
      <c r="P6" s="63"/>
      <c r="Q6" s="69"/>
    </row>
    <row r="7" spans="1:17" ht="14.4" x14ac:dyDescent="0.3">
      <c r="A7" s="22"/>
      <c r="B7" s="14"/>
      <c r="C7" s="10"/>
      <c r="D7" s="51" t="s">
        <v>21</v>
      </c>
      <c r="E7" s="41" t="s">
        <v>39</v>
      </c>
      <c r="F7" s="42">
        <v>240</v>
      </c>
      <c r="G7" s="42">
        <v>6.81</v>
      </c>
      <c r="H7" s="42">
        <v>12.36</v>
      </c>
      <c r="I7" s="42">
        <v>17.100000000000001</v>
      </c>
      <c r="J7" s="42">
        <v>272.01</v>
      </c>
      <c r="K7" s="43">
        <v>142</v>
      </c>
      <c r="L7" s="42">
        <v>34.85</v>
      </c>
      <c r="N7" s="65"/>
      <c r="O7" s="66"/>
      <c r="P7" s="65"/>
      <c r="Q7" s="69"/>
    </row>
    <row r="8" spans="1:17" ht="14.4" x14ac:dyDescent="0.3">
      <c r="A8" s="22"/>
      <c r="B8" s="14"/>
      <c r="C8" s="10"/>
      <c r="D8" s="6" t="s">
        <v>22</v>
      </c>
      <c r="E8" s="41" t="s">
        <v>60</v>
      </c>
      <c r="F8" s="42">
        <v>200</v>
      </c>
      <c r="G8" s="42">
        <v>2.0099999999999998</v>
      </c>
      <c r="H8" s="42">
        <v>1.89</v>
      </c>
      <c r="I8" s="42">
        <v>22.53</v>
      </c>
      <c r="J8" s="42">
        <v>106.92</v>
      </c>
      <c r="K8" s="43">
        <v>349</v>
      </c>
      <c r="L8" s="42">
        <v>13</v>
      </c>
      <c r="N8" s="63"/>
      <c r="O8" s="66"/>
      <c r="P8" s="63"/>
      <c r="Q8" s="69"/>
    </row>
    <row r="9" spans="1:17" ht="14.4" x14ac:dyDescent="0.3">
      <c r="A9" s="22"/>
      <c r="B9" s="14"/>
      <c r="C9" s="10"/>
      <c r="D9" s="49" t="s">
        <v>31</v>
      </c>
      <c r="E9" s="41" t="s">
        <v>40</v>
      </c>
      <c r="F9" s="42">
        <v>30</v>
      </c>
      <c r="G9" s="42">
        <v>2.6</v>
      </c>
      <c r="H9" s="42">
        <v>0.48</v>
      </c>
      <c r="I9" s="42">
        <v>1.05</v>
      </c>
      <c r="J9" s="42">
        <v>72.400000000000006</v>
      </c>
      <c r="K9" s="43" t="s">
        <v>44</v>
      </c>
      <c r="L9" s="42">
        <v>2.1</v>
      </c>
      <c r="N9" s="63"/>
      <c r="O9" s="64"/>
      <c r="P9" s="63"/>
      <c r="Q9" s="69"/>
    </row>
    <row r="10" spans="1:17" ht="14.4" x14ac:dyDescent="0.3">
      <c r="A10" s="22"/>
      <c r="B10" s="14"/>
      <c r="C10" s="10"/>
      <c r="D10" s="49" t="s">
        <v>30</v>
      </c>
      <c r="E10" s="41" t="s">
        <v>42</v>
      </c>
      <c r="F10" s="42">
        <v>30</v>
      </c>
      <c r="G10" s="42">
        <v>2.4</v>
      </c>
      <c r="H10" s="42">
        <v>0.8</v>
      </c>
      <c r="I10" s="42">
        <v>16.7</v>
      </c>
      <c r="J10" s="42">
        <v>85.7</v>
      </c>
      <c r="K10" s="43" t="s">
        <v>44</v>
      </c>
      <c r="L10" s="42">
        <v>2.81</v>
      </c>
      <c r="N10" s="63"/>
      <c r="O10" s="67"/>
      <c r="P10" s="68"/>
      <c r="Q10" s="69"/>
    </row>
    <row r="11" spans="1:17" ht="14.4" x14ac:dyDescent="0.3">
      <c r="A11" s="22"/>
      <c r="B11" s="14"/>
      <c r="C11" s="10"/>
      <c r="D11" s="6" t="s">
        <v>23</v>
      </c>
      <c r="E11" s="52" t="s">
        <v>43</v>
      </c>
      <c r="F11" s="42">
        <v>100</v>
      </c>
      <c r="G11" s="42">
        <v>1.7</v>
      </c>
      <c r="H11" s="42">
        <v>2.2599999999999998</v>
      </c>
      <c r="I11" s="42">
        <v>13.94</v>
      </c>
      <c r="J11" s="42">
        <v>82.9</v>
      </c>
      <c r="K11" s="53" t="s">
        <v>44</v>
      </c>
      <c r="L11" s="42">
        <v>15.64</v>
      </c>
      <c r="N11" s="63"/>
      <c r="O11" s="64"/>
      <c r="P11" s="63"/>
      <c r="Q11" s="69"/>
    </row>
    <row r="12" spans="1:17" ht="14.4" x14ac:dyDescent="0.3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  <c r="N12" s="62"/>
      <c r="O12" s="62"/>
      <c r="P12" s="62"/>
      <c r="Q12" s="69"/>
    </row>
    <row r="13" spans="1:17" ht="14.4" x14ac:dyDescent="0.3">
      <c r="A13" s="23"/>
      <c r="B13" s="16"/>
      <c r="C13" s="7"/>
      <c r="D13" s="17" t="s">
        <v>32</v>
      </c>
      <c r="E13" s="8"/>
      <c r="F13" s="18">
        <f>SUM(F6:F12)</f>
        <v>660</v>
      </c>
      <c r="G13" s="18">
        <f>SUM(G6:G12)</f>
        <v>16.329999999999998</v>
      </c>
      <c r="H13" s="18">
        <f>SUM(H6:H12)</f>
        <v>21.490000000000002</v>
      </c>
      <c r="I13" s="18">
        <f>SUM(I6:I12)</f>
        <v>76.38</v>
      </c>
      <c r="J13" s="18">
        <f>SUM(J6:J12)</f>
        <v>676.81000000000006</v>
      </c>
      <c r="K13" s="24"/>
      <c r="L13" s="18">
        <f>SUM(L6:L12)</f>
        <v>79.31</v>
      </c>
      <c r="N13" s="62"/>
      <c r="O13" s="62"/>
      <c r="P13" s="62"/>
      <c r="Q13" s="69"/>
    </row>
    <row r="14" spans="1:17" ht="14.4" x14ac:dyDescent="0.3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41"/>
      <c r="F14" s="42"/>
      <c r="G14" s="42"/>
      <c r="H14" s="42"/>
      <c r="I14" s="42"/>
      <c r="J14" s="42"/>
      <c r="K14" s="43"/>
      <c r="L14" s="42"/>
      <c r="N14" s="69"/>
      <c r="O14" s="69"/>
      <c r="P14" s="69"/>
      <c r="Q14" s="69"/>
    </row>
    <row r="15" spans="1:17" ht="14.4" x14ac:dyDescent="0.3">
      <c r="A15" s="22"/>
      <c r="B15" s="14"/>
      <c r="C15" s="10"/>
      <c r="D15" s="6" t="s">
        <v>26</v>
      </c>
      <c r="E15" s="41"/>
      <c r="F15" s="42"/>
      <c r="G15" s="42"/>
      <c r="H15" s="42"/>
      <c r="I15" s="42"/>
      <c r="J15" s="42"/>
      <c r="K15" s="43"/>
      <c r="L15" s="42"/>
      <c r="N15" s="69"/>
      <c r="O15" s="69"/>
      <c r="P15" s="69"/>
      <c r="Q15" s="69"/>
    </row>
    <row r="16" spans="1:17" ht="14.4" x14ac:dyDescent="0.3">
      <c r="A16" s="22"/>
      <c r="B16" s="14"/>
      <c r="C16" s="10"/>
      <c r="D16" s="6" t="s">
        <v>27</v>
      </c>
      <c r="E16" s="41"/>
      <c r="F16" s="42"/>
      <c r="G16" s="42"/>
      <c r="H16" s="42"/>
      <c r="I16" s="42"/>
      <c r="J16" s="42"/>
      <c r="K16" s="43"/>
      <c r="L16" s="42"/>
      <c r="N16" s="69"/>
      <c r="O16" s="69"/>
      <c r="P16" s="69"/>
      <c r="Q16" s="69"/>
    </row>
    <row r="17" spans="1:17" ht="14.4" x14ac:dyDescent="0.3">
      <c r="A17" s="22"/>
      <c r="B17" s="14"/>
      <c r="C17" s="10"/>
      <c r="D17" s="6" t="s">
        <v>28</v>
      </c>
      <c r="E17" s="41"/>
      <c r="F17" s="42"/>
      <c r="G17" s="42"/>
      <c r="H17" s="42"/>
      <c r="I17" s="42"/>
      <c r="J17" s="42"/>
      <c r="K17" s="43"/>
      <c r="L17" s="42"/>
      <c r="N17" s="69"/>
      <c r="O17" s="69"/>
      <c r="P17" s="69"/>
      <c r="Q17" s="69"/>
    </row>
    <row r="18" spans="1:17" ht="14.4" x14ac:dyDescent="0.3">
      <c r="A18" s="22"/>
      <c r="B18" s="14"/>
      <c r="C18" s="10"/>
      <c r="D18" s="6" t="s">
        <v>29</v>
      </c>
      <c r="E18" s="41"/>
      <c r="F18" s="42"/>
      <c r="G18" s="42"/>
      <c r="H18" s="42"/>
      <c r="I18" s="42"/>
      <c r="J18" s="42"/>
      <c r="K18" s="43"/>
      <c r="L18" s="42"/>
      <c r="N18" s="69"/>
      <c r="O18" s="69"/>
      <c r="P18" s="69"/>
      <c r="Q18" s="69"/>
    </row>
    <row r="19" spans="1:17" ht="14.4" x14ac:dyDescent="0.3">
      <c r="A19" s="22"/>
      <c r="B19" s="14"/>
      <c r="C19" s="10"/>
      <c r="D19" s="6" t="s">
        <v>30</v>
      </c>
      <c r="E19" s="41"/>
      <c r="F19" s="42"/>
      <c r="G19" s="42"/>
      <c r="H19" s="42"/>
      <c r="I19" s="42"/>
      <c r="J19" s="42"/>
      <c r="K19" s="43"/>
      <c r="L19" s="42"/>
      <c r="N19" s="69"/>
      <c r="O19" s="69"/>
      <c r="P19" s="69"/>
      <c r="Q19" s="69"/>
    </row>
    <row r="20" spans="1:17" ht="14.4" x14ac:dyDescent="0.3">
      <c r="A20" s="22"/>
      <c r="B20" s="14"/>
      <c r="C20" s="10"/>
      <c r="D20" s="6" t="s">
        <v>31</v>
      </c>
      <c r="E20" s="41"/>
      <c r="F20" s="42"/>
      <c r="G20" s="42"/>
      <c r="H20" s="42"/>
      <c r="I20" s="42"/>
      <c r="J20" s="42"/>
      <c r="K20" s="43"/>
      <c r="L20" s="42"/>
      <c r="N20" s="69"/>
      <c r="O20" s="69"/>
      <c r="P20" s="69"/>
      <c r="Q20" s="69"/>
    </row>
    <row r="21" spans="1:17" ht="14.4" x14ac:dyDescent="0.3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  <c r="N21" s="69"/>
      <c r="O21" s="69"/>
      <c r="P21" s="69"/>
      <c r="Q21" s="69"/>
    </row>
    <row r="22" spans="1:17" ht="14.4" x14ac:dyDescent="0.3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  <c r="N22" s="69"/>
      <c r="O22" s="69"/>
      <c r="P22" s="69"/>
      <c r="Q22" s="69"/>
    </row>
    <row r="23" spans="1:17" ht="14.4" x14ac:dyDescent="0.3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0">SUM(G14:G22)</f>
        <v>0</v>
      </c>
      <c r="H23" s="18">
        <f t="shared" si="0"/>
        <v>0</v>
      </c>
      <c r="I23" s="18">
        <f t="shared" si="0"/>
        <v>0</v>
      </c>
      <c r="J23" s="18">
        <f t="shared" si="0"/>
        <v>0</v>
      </c>
      <c r="K23" s="24"/>
      <c r="L23" s="18">
        <f t="shared" ref="L23" si="1">SUM(L14:L22)</f>
        <v>0</v>
      </c>
    </row>
    <row r="24" spans="1:17" ht="15" thickBot="1" x14ac:dyDescent="0.3">
      <c r="A24" s="28">
        <f>A6</f>
        <v>1</v>
      </c>
      <c r="B24" s="29">
        <f>B6</f>
        <v>1</v>
      </c>
      <c r="C24" s="70" t="s">
        <v>4</v>
      </c>
      <c r="D24" s="71"/>
      <c r="E24" s="30"/>
      <c r="F24" s="31">
        <f>F13+F23</f>
        <v>660</v>
      </c>
      <c r="G24" s="31">
        <f>G13+G23</f>
        <v>16.329999999999998</v>
      </c>
      <c r="H24" s="31">
        <f>H13+H23</f>
        <v>21.490000000000002</v>
      </c>
      <c r="I24" s="31">
        <f>I13+I23</f>
        <v>76.38</v>
      </c>
      <c r="J24" s="31">
        <f>J13+J23</f>
        <v>676.81000000000006</v>
      </c>
      <c r="K24" s="31"/>
      <c r="L24" s="31">
        <f>L13+L23</f>
        <v>79.31</v>
      </c>
    </row>
    <row r="25" spans="1:17" ht="14.4" x14ac:dyDescent="0.3">
      <c r="A25" s="13">
        <v>1</v>
      </c>
      <c r="B25" s="14">
        <v>2</v>
      </c>
      <c r="C25" s="21" t="s">
        <v>20</v>
      </c>
      <c r="D25" s="54" t="s">
        <v>25</v>
      </c>
      <c r="E25" s="38" t="s">
        <v>45</v>
      </c>
      <c r="F25" s="39">
        <v>60</v>
      </c>
      <c r="G25" s="39">
        <v>0.42</v>
      </c>
      <c r="H25" s="39">
        <v>0.06</v>
      </c>
      <c r="I25" s="39">
        <v>1.1399999999999999</v>
      </c>
      <c r="J25" s="39">
        <v>86.25</v>
      </c>
      <c r="K25" s="40">
        <v>52</v>
      </c>
      <c r="L25" s="39">
        <v>8.4600000000000009</v>
      </c>
    </row>
    <row r="26" spans="1:17" ht="14.4" x14ac:dyDescent="0.3">
      <c r="A26" s="13"/>
      <c r="B26" s="14"/>
      <c r="C26" s="10"/>
      <c r="D26" s="55" t="s">
        <v>21</v>
      </c>
      <c r="E26" s="41" t="s">
        <v>46</v>
      </c>
      <c r="F26" s="42">
        <v>150</v>
      </c>
      <c r="G26" s="42">
        <v>4.1399999999999997</v>
      </c>
      <c r="H26" s="42">
        <v>5</v>
      </c>
      <c r="I26" s="42">
        <v>23.4</v>
      </c>
      <c r="J26" s="42">
        <v>181</v>
      </c>
      <c r="K26" s="43">
        <v>204</v>
      </c>
      <c r="L26" s="42">
        <v>38.31</v>
      </c>
    </row>
    <row r="27" spans="1:17" ht="14.4" x14ac:dyDescent="0.3">
      <c r="A27" s="13"/>
      <c r="B27" s="14"/>
      <c r="C27" s="10"/>
      <c r="D27" s="56" t="s">
        <v>22</v>
      </c>
      <c r="E27" s="41" t="s">
        <v>47</v>
      </c>
      <c r="F27" s="42">
        <v>200</v>
      </c>
      <c r="G27" s="42">
        <v>3.5</v>
      </c>
      <c r="H27" s="42">
        <v>3.7</v>
      </c>
      <c r="I27" s="42">
        <v>25.5</v>
      </c>
      <c r="J27" s="42">
        <v>99.16</v>
      </c>
      <c r="K27" s="43">
        <v>382</v>
      </c>
      <c r="L27" s="42">
        <v>15.6</v>
      </c>
    </row>
    <row r="28" spans="1:17" ht="14.4" x14ac:dyDescent="0.3">
      <c r="A28" s="13"/>
      <c r="B28" s="14"/>
      <c r="C28" s="10"/>
      <c r="D28" s="56" t="s">
        <v>31</v>
      </c>
      <c r="E28" s="41" t="s">
        <v>40</v>
      </c>
      <c r="F28" s="42">
        <v>30</v>
      </c>
      <c r="G28" s="42">
        <v>2.6</v>
      </c>
      <c r="H28" s="42">
        <v>0.48</v>
      </c>
      <c r="I28" s="42">
        <v>1.05</v>
      </c>
      <c r="J28" s="42">
        <v>72.400000000000006</v>
      </c>
      <c r="K28" s="43" t="s">
        <v>44</v>
      </c>
      <c r="L28" s="42">
        <v>2.1</v>
      </c>
    </row>
    <row r="29" spans="1:17" ht="14.4" x14ac:dyDescent="0.3">
      <c r="A29" s="13"/>
      <c r="B29" s="14"/>
      <c r="C29" s="10"/>
      <c r="D29" s="56" t="s">
        <v>30</v>
      </c>
      <c r="E29" s="41" t="s">
        <v>42</v>
      </c>
      <c r="F29" s="42">
        <v>30</v>
      </c>
      <c r="G29" s="42">
        <v>2.4</v>
      </c>
      <c r="H29" s="42">
        <v>0.8</v>
      </c>
      <c r="I29" s="42">
        <v>16.7</v>
      </c>
      <c r="J29" s="42">
        <v>85.7</v>
      </c>
      <c r="K29" s="43" t="s">
        <v>44</v>
      </c>
      <c r="L29" s="42">
        <v>2.81</v>
      </c>
    </row>
    <row r="30" spans="1:17" ht="14.4" x14ac:dyDescent="0.3">
      <c r="A30" s="13"/>
      <c r="B30" s="14"/>
      <c r="C30" s="10"/>
      <c r="D30" s="55" t="s">
        <v>23</v>
      </c>
      <c r="E30" s="52" t="s">
        <v>43</v>
      </c>
      <c r="F30" s="42">
        <v>100</v>
      </c>
      <c r="G30" s="42">
        <v>0.84</v>
      </c>
      <c r="H30" s="42">
        <v>1</v>
      </c>
      <c r="I30" s="42">
        <v>23.2</v>
      </c>
      <c r="J30" s="42">
        <v>106.2</v>
      </c>
      <c r="K30" s="43" t="s">
        <v>44</v>
      </c>
      <c r="L30" s="42">
        <v>12.03</v>
      </c>
    </row>
    <row r="31" spans="1:17" ht="14.4" x14ac:dyDescent="0.3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7" ht="14.4" x14ac:dyDescent="0.3">
      <c r="A32" s="15"/>
      <c r="B32" s="16"/>
      <c r="C32" s="7"/>
      <c r="D32" s="17" t="s">
        <v>32</v>
      </c>
      <c r="E32" s="8"/>
      <c r="F32" s="18">
        <f>SUM(F25:F31)</f>
        <v>570</v>
      </c>
      <c r="G32" s="18">
        <f>SUM(G25:G31)</f>
        <v>13.899999999999999</v>
      </c>
      <c r="H32" s="18">
        <f>SUM(H25:H31)</f>
        <v>11.040000000000001</v>
      </c>
      <c r="I32" s="18">
        <f>SUM(I25:I31)</f>
        <v>90.99</v>
      </c>
      <c r="J32" s="18">
        <f>SUM(J25:J31)</f>
        <v>630.71</v>
      </c>
      <c r="K32" s="24"/>
      <c r="L32" s="18">
        <f>SUM(L25:L31)</f>
        <v>79.31</v>
      </c>
    </row>
    <row r="33" spans="1:12" ht="14.4" x14ac:dyDescent="0.3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3"/>
      <c r="B34" s="14"/>
      <c r="C34" s="10"/>
      <c r="D34" s="6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0"/>
      <c r="D35" s="6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3"/>
      <c r="B36" s="14"/>
      <c r="C36" s="10"/>
      <c r="D36" s="6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0"/>
      <c r="D37" s="6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3"/>
      <c r="B38" s="14"/>
      <c r="C38" s="10"/>
      <c r="D38" s="6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3"/>
      <c r="B39" s="14"/>
      <c r="C39" s="10"/>
      <c r="D39" s="6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2">SUM(G33:G41)</f>
        <v>0</v>
      </c>
      <c r="H42" s="18">
        <f t="shared" ref="H42" si="3">SUM(H33:H41)</f>
        <v>0</v>
      </c>
      <c r="I42" s="18">
        <f t="shared" ref="I42" si="4">SUM(I33:I41)</f>
        <v>0</v>
      </c>
      <c r="J42" s="18">
        <f t="shared" ref="J42:L42" si="5">SUM(J33:J41)</f>
        <v>0</v>
      </c>
      <c r="K42" s="24"/>
      <c r="L42" s="18">
        <f t="shared" si="5"/>
        <v>0</v>
      </c>
    </row>
    <row r="43" spans="1:12" ht="15.75" customHeight="1" x14ac:dyDescent="0.25">
      <c r="A43" s="32">
        <f>A25</f>
        <v>1</v>
      </c>
      <c r="B43" s="32">
        <f>B25</f>
        <v>2</v>
      </c>
      <c r="C43" s="70" t="s">
        <v>4</v>
      </c>
      <c r="D43" s="71"/>
      <c r="E43" s="30"/>
      <c r="F43" s="31">
        <f>F32+F42</f>
        <v>570</v>
      </c>
      <c r="G43" s="31">
        <f t="shared" ref="G43" si="6">G32+G42</f>
        <v>13.899999999999999</v>
      </c>
      <c r="H43" s="31">
        <f t="shared" ref="H43" si="7">H32+H42</f>
        <v>11.040000000000001</v>
      </c>
      <c r="I43" s="31">
        <f t="shared" ref="I43" si="8">I32+I42</f>
        <v>90.99</v>
      </c>
      <c r="J43" s="31">
        <f t="shared" ref="J43:L43" si="9">J32+J42</f>
        <v>630.71</v>
      </c>
      <c r="K43" s="31"/>
      <c r="L43" s="31">
        <f t="shared" si="9"/>
        <v>79.31</v>
      </c>
    </row>
    <row r="44" spans="1:12" ht="14.4" x14ac:dyDescent="0.3">
      <c r="A44" s="19">
        <v>1</v>
      </c>
      <c r="B44" s="20">
        <v>3</v>
      </c>
      <c r="C44" s="21" t="s">
        <v>20</v>
      </c>
      <c r="D44" s="54" t="s">
        <v>25</v>
      </c>
      <c r="E44" s="38" t="s">
        <v>68</v>
      </c>
      <c r="F44" s="39">
        <v>60</v>
      </c>
      <c r="G44" s="39">
        <v>3.2</v>
      </c>
      <c r="H44" s="39">
        <v>2.0299999999999998</v>
      </c>
      <c r="I44" s="39">
        <v>6.5</v>
      </c>
      <c r="J44" s="39">
        <v>108.9</v>
      </c>
      <c r="K44" s="40">
        <v>52</v>
      </c>
      <c r="L44" s="39">
        <v>8.4600000000000009</v>
      </c>
    </row>
    <row r="45" spans="1:12" ht="14.4" x14ac:dyDescent="0.3">
      <c r="A45" s="22"/>
      <c r="B45" s="14"/>
      <c r="C45" s="10"/>
      <c r="D45" s="55" t="s">
        <v>21</v>
      </c>
      <c r="E45" s="41" t="s">
        <v>61</v>
      </c>
      <c r="F45" s="42">
        <v>150</v>
      </c>
      <c r="G45" s="42">
        <v>7.46</v>
      </c>
      <c r="H45" s="42" t="s">
        <v>59</v>
      </c>
      <c r="I45" s="42">
        <v>35.840000000000003</v>
      </c>
      <c r="J45" s="42">
        <v>230.45</v>
      </c>
      <c r="K45" s="43">
        <v>302</v>
      </c>
      <c r="L45" s="42">
        <v>10.71</v>
      </c>
    </row>
    <row r="46" spans="1:12" ht="14.4" x14ac:dyDescent="0.3">
      <c r="A46" s="22"/>
      <c r="B46" s="14"/>
      <c r="C46" s="10"/>
      <c r="D46" s="55" t="s">
        <v>21</v>
      </c>
      <c r="E46" s="41" t="s">
        <v>58</v>
      </c>
      <c r="F46" s="42">
        <v>90</v>
      </c>
      <c r="G46" s="42">
        <v>12.7</v>
      </c>
      <c r="H46" s="42">
        <v>7.85</v>
      </c>
      <c r="I46" s="42">
        <v>18</v>
      </c>
      <c r="J46" s="42">
        <v>229</v>
      </c>
      <c r="K46" s="43">
        <v>289</v>
      </c>
      <c r="L46" s="42">
        <v>34.090000000000003</v>
      </c>
    </row>
    <row r="47" spans="1:12" ht="14.4" x14ac:dyDescent="0.3">
      <c r="A47" s="22"/>
      <c r="B47" s="14"/>
      <c r="C47" s="10"/>
      <c r="D47" s="56" t="s">
        <v>22</v>
      </c>
      <c r="E47" s="41" t="s">
        <v>53</v>
      </c>
      <c r="F47" s="42">
        <v>200</v>
      </c>
      <c r="G47" s="42">
        <v>0</v>
      </c>
      <c r="H47" s="42">
        <v>2.7</v>
      </c>
      <c r="I47" s="42">
        <v>25.9</v>
      </c>
      <c r="J47" s="42">
        <v>89.25</v>
      </c>
      <c r="K47" s="43">
        <v>376</v>
      </c>
      <c r="L47" s="42">
        <v>13</v>
      </c>
    </row>
    <row r="48" spans="1:12" ht="14.4" x14ac:dyDescent="0.3">
      <c r="A48" s="22"/>
      <c r="B48" s="14"/>
      <c r="C48" s="10"/>
      <c r="D48" s="56" t="s">
        <v>31</v>
      </c>
      <c r="E48" s="41" t="s">
        <v>40</v>
      </c>
      <c r="F48" s="42">
        <v>30</v>
      </c>
      <c r="G48" s="42">
        <v>2.6</v>
      </c>
      <c r="H48" s="42">
        <v>0.5</v>
      </c>
      <c r="I48" s="42">
        <v>1.05</v>
      </c>
      <c r="J48" s="42">
        <v>72.400000000000006</v>
      </c>
      <c r="K48" s="43" t="s">
        <v>44</v>
      </c>
      <c r="L48" s="42">
        <v>2.1</v>
      </c>
    </row>
    <row r="49" spans="1:12" ht="14.4" x14ac:dyDescent="0.3">
      <c r="A49" s="22"/>
      <c r="B49" s="14"/>
      <c r="C49" s="10"/>
      <c r="D49" s="56" t="s">
        <v>30</v>
      </c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2"/>
      <c r="B50" s="14"/>
      <c r="C50" s="10"/>
      <c r="D50" s="55" t="s">
        <v>23</v>
      </c>
      <c r="E50" s="52" t="s">
        <v>43</v>
      </c>
      <c r="F50" s="42">
        <v>100</v>
      </c>
      <c r="G50" s="42">
        <v>0.84</v>
      </c>
      <c r="H50" s="42">
        <v>1</v>
      </c>
      <c r="I50" s="42">
        <v>23.2</v>
      </c>
      <c r="J50" s="42">
        <v>82.9</v>
      </c>
      <c r="K50" s="43" t="s">
        <v>44</v>
      </c>
      <c r="L50" s="42">
        <v>10.95</v>
      </c>
    </row>
    <row r="51" spans="1:12" ht="14.4" x14ac:dyDescent="0.3">
      <c r="A51" s="22"/>
      <c r="B51" s="14"/>
      <c r="C51" s="10"/>
      <c r="D51" s="5"/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23"/>
      <c r="B52" s="16"/>
      <c r="C52" s="7"/>
      <c r="D52" s="17" t="s">
        <v>32</v>
      </c>
      <c r="E52" s="8"/>
      <c r="F52" s="18">
        <f>SUM(F44:F51)</f>
        <v>630</v>
      </c>
      <c r="G52" s="18">
        <f t="shared" ref="G52" si="10">SUM(G44:G51)</f>
        <v>26.8</v>
      </c>
      <c r="H52" s="18">
        <f t="shared" ref="H52" si="11">SUM(H44:H51)</f>
        <v>14.079999999999998</v>
      </c>
      <c r="I52" s="18">
        <f t="shared" ref="I52" si="12">SUM(I44:I51)</f>
        <v>110.49000000000001</v>
      </c>
      <c r="J52" s="18">
        <f t="shared" ref="J52:L52" si="13">SUM(J44:J51)</f>
        <v>812.9</v>
      </c>
      <c r="K52" s="24"/>
      <c r="L52" s="18">
        <f t="shared" si="13"/>
        <v>79.31</v>
      </c>
    </row>
    <row r="53" spans="1:12" ht="14.4" x14ac:dyDescent="0.3">
      <c r="A53" s="25">
        <f>A44</f>
        <v>1</v>
      </c>
      <c r="B53" s="12">
        <f>B44</f>
        <v>3</v>
      </c>
      <c r="C53" s="9" t="s">
        <v>24</v>
      </c>
      <c r="D53" s="6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2"/>
      <c r="B54" s="14"/>
      <c r="C54" s="10"/>
      <c r="D54" s="6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2"/>
      <c r="B55" s="14"/>
      <c r="C55" s="10"/>
      <c r="D55" s="6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0"/>
      <c r="D56" s="6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2"/>
      <c r="B57" s="14"/>
      <c r="C57" s="10"/>
      <c r="D57" s="6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2"/>
      <c r="B58" s="14"/>
      <c r="C58" s="10"/>
      <c r="D58" s="6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2"/>
      <c r="B59" s="14"/>
      <c r="C59" s="10"/>
      <c r="D59" s="6" t="s">
        <v>31</v>
      </c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2"/>
      <c r="B61" s="14"/>
      <c r="C61" s="10"/>
      <c r="D61" s="5"/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6"/>
      <c r="C62" s="7"/>
      <c r="D62" s="17" t="s">
        <v>32</v>
      </c>
      <c r="E62" s="8"/>
      <c r="F62" s="18">
        <f>SUM(F53:F61)</f>
        <v>0</v>
      </c>
      <c r="G62" s="18">
        <f t="shared" ref="G62" si="14">SUM(G53:G61)</f>
        <v>0</v>
      </c>
      <c r="H62" s="18">
        <f t="shared" ref="H62" si="15">SUM(H53:H61)</f>
        <v>0</v>
      </c>
      <c r="I62" s="18">
        <f t="shared" ref="I62" si="16">SUM(I53:I61)</f>
        <v>0</v>
      </c>
      <c r="J62" s="18">
        <f t="shared" ref="J62:L62" si="17">SUM(J53:J61)</f>
        <v>0</v>
      </c>
      <c r="K62" s="24"/>
      <c r="L62" s="18">
        <f t="shared" si="17"/>
        <v>0</v>
      </c>
    </row>
    <row r="63" spans="1:12" ht="15.75" customHeight="1" x14ac:dyDescent="0.25">
      <c r="A63" s="28">
        <f>A44</f>
        <v>1</v>
      </c>
      <c r="B63" s="29">
        <f>B44</f>
        <v>3</v>
      </c>
      <c r="C63" s="70" t="s">
        <v>4</v>
      </c>
      <c r="D63" s="71"/>
      <c r="E63" s="30"/>
      <c r="F63" s="31">
        <f>F52+F62</f>
        <v>630</v>
      </c>
      <c r="G63" s="31">
        <f t="shared" ref="G63" si="18">G52+G62</f>
        <v>26.8</v>
      </c>
      <c r="H63" s="31">
        <f t="shared" ref="H63" si="19">H52+H62</f>
        <v>14.079999999999998</v>
      </c>
      <c r="I63" s="31">
        <f t="shared" ref="I63" si="20">I52+I62</f>
        <v>110.49000000000001</v>
      </c>
      <c r="J63" s="31">
        <f t="shared" ref="J63:L63" si="21">J52+J62</f>
        <v>812.9</v>
      </c>
      <c r="K63" s="31"/>
      <c r="L63" s="31">
        <f t="shared" si="21"/>
        <v>79.31</v>
      </c>
    </row>
    <row r="64" spans="1:12" ht="14.4" x14ac:dyDescent="0.3">
      <c r="A64" s="19">
        <v>1</v>
      </c>
      <c r="B64" s="20">
        <v>4</v>
      </c>
      <c r="C64" s="21" t="s">
        <v>20</v>
      </c>
      <c r="D64" s="54" t="s">
        <v>25</v>
      </c>
      <c r="E64" s="38" t="s">
        <v>69</v>
      </c>
      <c r="F64" s="39">
        <v>60</v>
      </c>
      <c r="G64" s="39">
        <v>0.85</v>
      </c>
      <c r="H64" s="39">
        <v>3.05</v>
      </c>
      <c r="I64" s="39">
        <v>5.41</v>
      </c>
      <c r="J64" s="39">
        <v>52.44</v>
      </c>
      <c r="K64" s="40">
        <v>45</v>
      </c>
      <c r="L64" s="39">
        <v>8.4600000000000009</v>
      </c>
    </row>
    <row r="65" spans="1:12" ht="15" customHeight="1" x14ac:dyDescent="0.3">
      <c r="A65" s="22"/>
      <c r="B65" s="14"/>
      <c r="C65" s="10"/>
      <c r="D65" s="55" t="s">
        <v>21</v>
      </c>
      <c r="E65" s="52" t="s">
        <v>49</v>
      </c>
      <c r="F65" s="57">
        <v>240</v>
      </c>
      <c r="G65" s="42">
        <v>1.4</v>
      </c>
      <c r="H65" s="42">
        <v>22.8</v>
      </c>
      <c r="I65" s="42">
        <v>57.83</v>
      </c>
      <c r="J65" s="42">
        <v>293.82</v>
      </c>
      <c r="K65" s="53">
        <v>194</v>
      </c>
      <c r="L65" s="42">
        <v>48.34</v>
      </c>
    </row>
    <row r="66" spans="1:12" ht="14.4" x14ac:dyDescent="0.3">
      <c r="A66" s="22"/>
      <c r="B66" s="14"/>
      <c r="C66" s="10"/>
      <c r="D66" s="56" t="s">
        <v>22</v>
      </c>
      <c r="E66" s="41" t="s">
        <v>48</v>
      </c>
      <c r="F66" s="42">
        <v>200</v>
      </c>
      <c r="G66" s="42">
        <v>0.96</v>
      </c>
      <c r="H66" s="42">
        <v>0</v>
      </c>
      <c r="I66" s="42">
        <v>51.36</v>
      </c>
      <c r="J66" s="42">
        <v>196.72</v>
      </c>
      <c r="K66" s="43">
        <v>349</v>
      </c>
      <c r="L66" s="42">
        <v>7.2</v>
      </c>
    </row>
    <row r="67" spans="1:12" ht="14.4" x14ac:dyDescent="0.3">
      <c r="A67" s="22"/>
      <c r="B67" s="14"/>
      <c r="C67" s="10"/>
      <c r="D67" s="56" t="s">
        <v>31</v>
      </c>
      <c r="E67" s="41" t="s">
        <v>40</v>
      </c>
      <c r="F67" s="42">
        <v>30</v>
      </c>
      <c r="G67" s="42">
        <v>2.6</v>
      </c>
      <c r="H67" s="42">
        <v>0.48</v>
      </c>
      <c r="I67" s="42">
        <v>1.05</v>
      </c>
      <c r="J67" s="42">
        <v>72.400000000000006</v>
      </c>
      <c r="K67" s="53" t="s">
        <v>44</v>
      </c>
      <c r="L67" s="42">
        <v>2.1</v>
      </c>
    </row>
    <row r="68" spans="1:12" ht="14.4" x14ac:dyDescent="0.3">
      <c r="A68" s="22"/>
      <c r="B68" s="14"/>
      <c r="C68" s="10"/>
      <c r="D68" s="56" t="s">
        <v>30</v>
      </c>
      <c r="E68" s="41" t="s">
        <v>42</v>
      </c>
      <c r="F68" s="42">
        <v>30</v>
      </c>
      <c r="G68" s="42">
        <v>2.4</v>
      </c>
      <c r="H68" s="42">
        <v>0.8</v>
      </c>
      <c r="I68" s="42">
        <v>16.7</v>
      </c>
      <c r="J68" s="42">
        <v>85.7</v>
      </c>
      <c r="K68" s="53" t="s">
        <v>44</v>
      </c>
      <c r="L68" s="42">
        <v>2.81</v>
      </c>
    </row>
    <row r="69" spans="1:12" ht="14.4" x14ac:dyDescent="0.3">
      <c r="A69" s="22"/>
      <c r="B69" s="14"/>
      <c r="C69" s="10"/>
      <c r="D69" s="55" t="s">
        <v>23</v>
      </c>
      <c r="E69" s="52" t="s">
        <v>43</v>
      </c>
      <c r="F69" s="42">
        <v>100</v>
      </c>
      <c r="G69" s="42">
        <v>0.84</v>
      </c>
      <c r="H69" s="42">
        <v>1</v>
      </c>
      <c r="I69" s="42">
        <v>23.2</v>
      </c>
      <c r="J69" s="42">
        <v>106.2</v>
      </c>
      <c r="K69" s="53" t="s">
        <v>44</v>
      </c>
      <c r="L69" s="42">
        <v>10.4</v>
      </c>
    </row>
    <row r="70" spans="1:12" ht="14.4" x14ac:dyDescent="0.3">
      <c r="A70" s="22"/>
      <c r="B70" s="14"/>
      <c r="C70" s="10"/>
      <c r="D70" s="5"/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6"/>
      <c r="C71" s="7"/>
      <c r="D71" s="17" t="s">
        <v>32</v>
      </c>
      <c r="E71" s="8"/>
      <c r="F71" s="18">
        <f>SUM(F64:F70)</f>
        <v>660</v>
      </c>
      <c r="G71" s="18">
        <f t="shared" ref="G71" si="22">SUM(G64:G70)</f>
        <v>9.0500000000000007</v>
      </c>
      <c r="H71" s="18">
        <f t="shared" ref="H71" si="23">SUM(H64:H70)</f>
        <v>28.130000000000003</v>
      </c>
      <c r="I71" s="18">
        <f t="shared" ref="I71" si="24">SUM(I64:I70)</f>
        <v>155.54999999999998</v>
      </c>
      <c r="J71" s="18">
        <f t="shared" ref="J71:L71" si="25">SUM(J64:J70)</f>
        <v>807.28000000000009</v>
      </c>
      <c r="K71" s="24"/>
      <c r="L71" s="18">
        <f t="shared" si="25"/>
        <v>79.31</v>
      </c>
    </row>
    <row r="72" spans="1:12" ht="14.4" x14ac:dyDescent="0.3">
      <c r="A72" s="25">
        <f>A64</f>
        <v>1</v>
      </c>
      <c r="B72" s="12">
        <f>B64</f>
        <v>4</v>
      </c>
      <c r="C72" s="9" t="s">
        <v>24</v>
      </c>
      <c r="D72" s="6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2"/>
      <c r="B73" s="14"/>
      <c r="C73" s="10"/>
      <c r="D73" s="6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2"/>
      <c r="B74" s="14"/>
      <c r="C74" s="10"/>
      <c r="D74" s="6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2"/>
      <c r="B75" s="14"/>
      <c r="C75" s="10"/>
      <c r="D75" s="6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2"/>
      <c r="B76" s="14"/>
      <c r="C76" s="10"/>
      <c r="D76" s="6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2"/>
      <c r="B77" s="14"/>
      <c r="C77" s="10"/>
      <c r="D77" s="6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2"/>
      <c r="B78" s="14"/>
      <c r="C78" s="10"/>
      <c r="D78" s="6" t="s">
        <v>31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2"/>
      <c r="B80" s="14"/>
      <c r="C80" s="10"/>
      <c r="D80" s="5"/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6"/>
      <c r="C81" s="7"/>
      <c r="D81" s="17" t="s">
        <v>32</v>
      </c>
      <c r="E81" s="8"/>
      <c r="F81" s="18">
        <f>SUM(F72:F80)</f>
        <v>0</v>
      </c>
      <c r="G81" s="18">
        <f t="shared" ref="G81" si="26">SUM(G72:G80)</f>
        <v>0</v>
      </c>
      <c r="H81" s="18">
        <f t="shared" ref="H81" si="27">SUM(H72:H80)</f>
        <v>0</v>
      </c>
      <c r="I81" s="18">
        <f t="shared" ref="I81" si="28">SUM(I72:I80)</f>
        <v>0</v>
      </c>
      <c r="J81" s="18">
        <f t="shared" ref="J81:L81" si="29">SUM(J72:J80)</f>
        <v>0</v>
      </c>
      <c r="K81" s="24"/>
      <c r="L81" s="18">
        <f t="shared" si="29"/>
        <v>0</v>
      </c>
    </row>
    <row r="82" spans="1:12" ht="15.75" customHeight="1" x14ac:dyDescent="0.25">
      <c r="A82" s="28">
        <f>A64</f>
        <v>1</v>
      </c>
      <c r="B82" s="29">
        <f>B64</f>
        <v>4</v>
      </c>
      <c r="C82" s="70" t="s">
        <v>4</v>
      </c>
      <c r="D82" s="71"/>
      <c r="E82" s="30"/>
      <c r="F82" s="31">
        <f>F71+F81</f>
        <v>660</v>
      </c>
      <c r="G82" s="31">
        <f t="shared" ref="G82" si="30">G71+G81</f>
        <v>9.0500000000000007</v>
      </c>
      <c r="H82" s="31">
        <f t="shared" ref="H82" si="31">H71+H81</f>
        <v>28.130000000000003</v>
      </c>
      <c r="I82" s="31">
        <f t="shared" ref="I82" si="32">I71+I81</f>
        <v>155.54999999999998</v>
      </c>
      <c r="J82" s="31">
        <f t="shared" ref="J82:L82" si="33">J71+J81</f>
        <v>807.28000000000009</v>
      </c>
      <c r="K82" s="31"/>
      <c r="L82" s="31">
        <f t="shared" si="33"/>
        <v>79.31</v>
      </c>
    </row>
    <row r="83" spans="1:12" ht="14.4" x14ac:dyDescent="0.3">
      <c r="A83" s="19">
        <v>1</v>
      </c>
      <c r="B83" s="20">
        <v>5</v>
      </c>
      <c r="C83" s="21" t="s">
        <v>20</v>
      </c>
      <c r="D83" s="54" t="s">
        <v>25</v>
      </c>
      <c r="E83" s="38" t="s">
        <v>70</v>
      </c>
      <c r="F83" s="39">
        <v>100</v>
      </c>
      <c r="G83" s="39">
        <v>0.86</v>
      </c>
      <c r="H83" s="39">
        <v>5.22</v>
      </c>
      <c r="I83" s="39">
        <v>7.87</v>
      </c>
      <c r="J83" s="39">
        <v>81.900000000000006</v>
      </c>
      <c r="K83" s="40">
        <v>52</v>
      </c>
      <c r="L83" s="39">
        <v>8.4600000000000009</v>
      </c>
    </row>
    <row r="84" spans="1:12" ht="14.4" x14ac:dyDescent="0.3">
      <c r="A84" s="22"/>
      <c r="B84" s="14"/>
      <c r="C84" s="10"/>
      <c r="D84" s="55" t="s">
        <v>21</v>
      </c>
      <c r="E84" s="52" t="s">
        <v>71</v>
      </c>
      <c r="F84" s="42">
        <v>240</v>
      </c>
      <c r="G84" s="42">
        <v>12.87</v>
      </c>
      <c r="H84" s="42">
        <v>14.62</v>
      </c>
      <c r="I84" s="42">
        <v>45.27</v>
      </c>
      <c r="J84" s="42">
        <v>381.31</v>
      </c>
      <c r="K84" s="43">
        <v>215</v>
      </c>
      <c r="L84" s="42">
        <v>35.74</v>
      </c>
    </row>
    <row r="85" spans="1:12" ht="14.4" x14ac:dyDescent="0.3">
      <c r="A85" s="22"/>
      <c r="B85" s="14"/>
      <c r="C85" s="10"/>
      <c r="D85" s="56" t="s">
        <v>22</v>
      </c>
      <c r="E85" s="41" t="s">
        <v>50</v>
      </c>
      <c r="F85" s="42">
        <v>90</v>
      </c>
      <c r="G85" s="42">
        <v>9.1999999999999993</v>
      </c>
      <c r="H85" s="42">
        <v>9.1999999999999993</v>
      </c>
      <c r="I85" s="42">
        <v>8.6</v>
      </c>
      <c r="J85" s="42">
        <v>171.2</v>
      </c>
      <c r="K85" s="43">
        <v>351</v>
      </c>
      <c r="L85" s="42">
        <v>11.27</v>
      </c>
    </row>
    <row r="86" spans="1:12" ht="14.4" x14ac:dyDescent="0.3">
      <c r="A86" s="22"/>
      <c r="B86" s="14"/>
      <c r="C86" s="10"/>
      <c r="D86" s="56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2"/>
      <c r="B87" s="14"/>
      <c r="C87" s="10"/>
      <c r="D87" s="56" t="s">
        <v>30</v>
      </c>
      <c r="E87" s="41" t="s">
        <v>51</v>
      </c>
      <c r="F87" s="42">
        <v>90</v>
      </c>
      <c r="G87" s="42">
        <v>5.73</v>
      </c>
      <c r="H87" s="42">
        <v>5.73</v>
      </c>
      <c r="I87" s="42">
        <v>8.8800000000000008</v>
      </c>
      <c r="J87" s="42">
        <v>203.28</v>
      </c>
      <c r="K87" s="43">
        <v>403</v>
      </c>
      <c r="L87" s="42">
        <v>10.199999999999999</v>
      </c>
    </row>
    <row r="88" spans="1:12" ht="14.4" x14ac:dyDescent="0.3">
      <c r="A88" s="22"/>
      <c r="B88" s="14"/>
      <c r="C88" s="10"/>
      <c r="D88" s="55" t="s">
        <v>23</v>
      </c>
      <c r="E88" s="52" t="s">
        <v>43</v>
      </c>
      <c r="F88" s="42">
        <v>100</v>
      </c>
      <c r="G88" s="42">
        <v>0.4</v>
      </c>
      <c r="H88" s="42">
        <v>0.4</v>
      </c>
      <c r="I88" s="42">
        <v>10.26</v>
      </c>
      <c r="J88" s="42">
        <v>46.25</v>
      </c>
      <c r="K88" s="53" t="s">
        <v>44</v>
      </c>
      <c r="L88" s="42">
        <v>13.64</v>
      </c>
    </row>
    <row r="89" spans="1:12" ht="14.4" x14ac:dyDescent="0.3">
      <c r="A89" s="22"/>
      <c r="B89" s="14"/>
      <c r="C89" s="10"/>
      <c r="D89" s="5"/>
      <c r="E89" s="41"/>
      <c r="F89" s="42"/>
      <c r="G89" s="42"/>
      <c r="H89" s="42"/>
      <c r="I89" s="42"/>
      <c r="J89" s="42"/>
      <c r="K89" s="43"/>
      <c r="L89" s="42"/>
    </row>
    <row r="90" spans="1:12" ht="14.4" x14ac:dyDescent="0.3">
      <c r="A90" s="23"/>
      <c r="B90" s="16"/>
      <c r="C90" s="7"/>
      <c r="D90" s="17" t="s">
        <v>32</v>
      </c>
      <c r="E90" s="8"/>
      <c r="F90" s="18">
        <f>SUM(F83:F89)</f>
        <v>620</v>
      </c>
      <c r="G90" s="18">
        <f t="shared" ref="G90" si="34">SUM(G83:G89)</f>
        <v>29.06</v>
      </c>
      <c r="H90" s="18">
        <f t="shared" ref="H90" si="35">SUM(H83:H89)</f>
        <v>35.169999999999995</v>
      </c>
      <c r="I90" s="18">
        <f t="shared" ref="I90" si="36">SUM(I83:I89)</f>
        <v>80.88000000000001</v>
      </c>
      <c r="J90" s="18">
        <f t="shared" ref="J90:L90" si="37">SUM(J83:J89)</f>
        <v>883.94</v>
      </c>
      <c r="K90" s="24"/>
      <c r="L90" s="18">
        <f t="shared" si="37"/>
        <v>79.31</v>
      </c>
    </row>
    <row r="91" spans="1:12" ht="14.4" x14ac:dyDescent="0.3">
      <c r="A91" s="25">
        <f>A83</f>
        <v>1</v>
      </c>
      <c r="B91" s="12">
        <f>B83</f>
        <v>5</v>
      </c>
      <c r="C91" s="9" t="s">
        <v>24</v>
      </c>
      <c r="D91" s="6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2"/>
      <c r="B92" s="14"/>
      <c r="C92" s="10"/>
      <c r="D92" s="6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2"/>
      <c r="B93" s="14"/>
      <c r="C93" s="10"/>
      <c r="D93" s="6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2"/>
      <c r="B94" s="14"/>
      <c r="C94" s="10"/>
      <c r="D94" s="6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2"/>
      <c r="B95" s="14"/>
      <c r="C95" s="10"/>
      <c r="D95" s="6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2"/>
      <c r="B96" s="14"/>
      <c r="C96" s="10"/>
      <c r="D96" s="6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2"/>
      <c r="B97" s="14"/>
      <c r="C97" s="10"/>
      <c r="D97" s="6" t="s">
        <v>31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2"/>
      <c r="B99" s="14"/>
      <c r="C99" s="10"/>
      <c r="D99" s="5"/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6"/>
      <c r="C100" s="7"/>
      <c r="D100" s="17" t="s">
        <v>32</v>
      </c>
      <c r="E100" s="8"/>
      <c r="F100" s="18">
        <f>SUM(F91:F99)</f>
        <v>0</v>
      </c>
      <c r="G100" s="18">
        <f t="shared" ref="G100" si="38">SUM(G91:G99)</f>
        <v>0</v>
      </c>
      <c r="H100" s="18">
        <f t="shared" ref="H100" si="39">SUM(H91:H99)</f>
        <v>0</v>
      </c>
      <c r="I100" s="18">
        <f t="shared" ref="I100" si="40">SUM(I91:I99)</f>
        <v>0</v>
      </c>
      <c r="J100" s="18">
        <f t="shared" ref="J100:L100" si="41">SUM(J91:J99)</f>
        <v>0</v>
      </c>
      <c r="K100" s="24"/>
      <c r="L100" s="18">
        <f t="shared" si="41"/>
        <v>0</v>
      </c>
    </row>
    <row r="101" spans="1:12" ht="15.75" customHeight="1" x14ac:dyDescent="0.25">
      <c r="A101" s="28">
        <f>A83</f>
        <v>1</v>
      </c>
      <c r="B101" s="29">
        <f>B83</f>
        <v>5</v>
      </c>
      <c r="C101" s="70" t="s">
        <v>4</v>
      </c>
      <c r="D101" s="71"/>
      <c r="E101" s="30"/>
      <c r="F101" s="31">
        <f>F90+F100</f>
        <v>620</v>
      </c>
      <c r="G101" s="31">
        <f t="shared" ref="G101" si="42">G90+G100</f>
        <v>29.06</v>
      </c>
      <c r="H101" s="31">
        <f t="shared" ref="H101" si="43">H90+H100</f>
        <v>35.169999999999995</v>
      </c>
      <c r="I101" s="31">
        <f t="shared" ref="I101" si="44">I90+I100</f>
        <v>80.88000000000001</v>
      </c>
      <c r="J101" s="31">
        <f t="shared" ref="J101:L101" si="45">J90+J100</f>
        <v>883.94</v>
      </c>
      <c r="K101" s="31"/>
      <c r="L101" s="31">
        <f t="shared" si="45"/>
        <v>79.31</v>
      </c>
    </row>
    <row r="102" spans="1:12" ht="14.4" x14ac:dyDescent="0.3">
      <c r="A102" s="76">
        <v>2</v>
      </c>
      <c r="B102" s="77">
        <v>1</v>
      </c>
      <c r="C102" s="78" t="s">
        <v>20</v>
      </c>
      <c r="D102" s="79" t="s">
        <v>25</v>
      </c>
      <c r="E102" s="80" t="s">
        <v>52</v>
      </c>
      <c r="F102" s="81">
        <v>60</v>
      </c>
      <c r="G102" s="81">
        <v>1</v>
      </c>
      <c r="H102" s="81">
        <v>6.07</v>
      </c>
      <c r="I102" s="81">
        <v>5.69</v>
      </c>
      <c r="J102" s="81">
        <v>79.2</v>
      </c>
      <c r="K102" s="82">
        <v>50</v>
      </c>
      <c r="L102" s="81">
        <v>10.65</v>
      </c>
    </row>
    <row r="103" spans="1:12" ht="14.4" x14ac:dyDescent="0.3">
      <c r="A103" s="83"/>
      <c r="B103" s="84"/>
      <c r="C103" s="85"/>
      <c r="D103" s="86" t="s">
        <v>21</v>
      </c>
      <c r="E103" s="87" t="s">
        <v>67</v>
      </c>
      <c r="F103" s="88">
        <v>250</v>
      </c>
      <c r="G103" s="88">
        <v>21.32</v>
      </c>
      <c r="H103" s="88">
        <v>31.93</v>
      </c>
      <c r="I103" s="88">
        <v>27.1</v>
      </c>
      <c r="J103" s="88">
        <v>390.95</v>
      </c>
      <c r="K103" s="89">
        <v>380</v>
      </c>
      <c r="L103" s="88">
        <v>48.25</v>
      </c>
    </row>
    <row r="104" spans="1:12" ht="14.4" x14ac:dyDescent="0.3">
      <c r="A104" s="83"/>
      <c r="B104" s="84"/>
      <c r="C104" s="85"/>
      <c r="D104" s="90" t="s">
        <v>22</v>
      </c>
      <c r="E104" s="91" t="s">
        <v>48</v>
      </c>
      <c r="F104" s="88">
        <v>200</v>
      </c>
      <c r="G104" s="88">
        <v>0.96</v>
      </c>
      <c r="H104" s="88">
        <v>0</v>
      </c>
      <c r="I104" s="88">
        <v>51.36</v>
      </c>
      <c r="J104" s="88">
        <v>196.72</v>
      </c>
      <c r="K104" s="89">
        <v>249</v>
      </c>
      <c r="L104" s="88">
        <v>7.2</v>
      </c>
    </row>
    <row r="105" spans="1:12" ht="14.4" x14ac:dyDescent="0.3">
      <c r="A105" s="83"/>
      <c r="B105" s="84"/>
      <c r="C105" s="85"/>
      <c r="D105" s="90" t="s">
        <v>31</v>
      </c>
      <c r="E105" s="91" t="s">
        <v>40</v>
      </c>
      <c r="F105" s="88">
        <v>30</v>
      </c>
      <c r="G105" s="88">
        <v>2.6</v>
      </c>
      <c r="H105" s="88">
        <v>0.48</v>
      </c>
      <c r="I105" s="88">
        <v>1.05</v>
      </c>
      <c r="J105" s="88">
        <v>72.400000000000006</v>
      </c>
      <c r="K105" s="92" t="s">
        <v>44</v>
      </c>
      <c r="L105" s="88">
        <v>2.1</v>
      </c>
    </row>
    <row r="106" spans="1:12" ht="14.4" x14ac:dyDescent="0.3">
      <c r="A106" s="83"/>
      <c r="B106" s="84"/>
      <c r="C106" s="85"/>
      <c r="D106" s="90" t="s">
        <v>30</v>
      </c>
      <c r="E106" s="91" t="s">
        <v>42</v>
      </c>
      <c r="F106" s="88">
        <v>30</v>
      </c>
      <c r="G106" s="88">
        <v>2.4</v>
      </c>
      <c r="H106" s="88">
        <v>0.8</v>
      </c>
      <c r="I106" s="88">
        <v>16.7</v>
      </c>
      <c r="J106" s="88">
        <v>85.7</v>
      </c>
      <c r="K106" s="92" t="s">
        <v>44</v>
      </c>
      <c r="L106" s="88">
        <v>2.81</v>
      </c>
    </row>
    <row r="107" spans="1:12" ht="14.4" x14ac:dyDescent="0.3">
      <c r="A107" s="83"/>
      <c r="B107" s="84"/>
      <c r="C107" s="85"/>
      <c r="D107" s="86" t="s">
        <v>23</v>
      </c>
      <c r="E107" s="87" t="s">
        <v>43</v>
      </c>
      <c r="F107" s="88">
        <v>100</v>
      </c>
      <c r="G107" s="88">
        <v>1.7</v>
      </c>
      <c r="H107" s="88">
        <v>2.2599999999999998</v>
      </c>
      <c r="I107" s="88">
        <v>13.94</v>
      </c>
      <c r="J107" s="88">
        <v>82.9</v>
      </c>
      <c r="K107" s="92" t="s">
        <v>44</v>
      </c>
      <c r="L107" s="88">
        <v>8.3000000000000007</v>
      </c>
    </row>
    <row r="108" spans="1:12" ht="14.4" x14ac:dyDescent="0.3">
      <c r="A108" s="83"/>
      <c r="B108" s="84"/>
      <c r="C108" s="85"/>
      <c r="D108" s="86"/>
      <c r="E108" s="91"/>
      <c r="F108" s="88"/>
      <c r="G108" s="88"/>
      <c r="H108" s="88"/>
      <c r="I108" s="88"/>
      <c r="J108" s="88"/>
      <c r="K108" s="89"/>
      <c r="L108" s="88"/>
    </row>
    <row r="109" spans="1:12" ht="14.4" x14ac:dyDescent="0.3">
      <c r="A109" s="93"/>
      <c r="B109" s="94"/>
      <c r="C109" s="95"/>
      <c r="D109" s="96" t="s">
        <v>32</v>
      </c>
      <c r="E109" s="97"/>
      <c r="F109" s="98">
        <f>SUM(F102:F108)</f>
        <v>670</v>
      </c>
      <c r="G109" s="98">
        <f t="shared" ref="G109:J109" si="46">SUM(G102:G108)</f>
        <v>29.98</v>
      </c>
      <c r="H109" s="98">
        <f t="shared" si="46"/>
        <v>41.539999999999992</v>
      </c>
      <c r="I109" s="98">
        <f t="shared" si="46"/>
        <v>115.84</v>
      </c>
      <c r="J109" s="98">
        <f t="shared" si="46"/>
        <v>907.87</v>
      </c>
      <c r="K109" s="99"/>
      <c r="L109" s="98">
        <f t="shared" ref="L109" si="47">SUM(L102:L108)</f>
        <v>79.309999999999988</v>
      </c>
    </row>
    <row r="110" spans="1:12" ht="14.4" x14ac:dyDescent="0.3">
      <c r="A110" s="100">
        <f>A102</f>
        <v>2</v>
      </c>
      <c r="B110" s="101">
        <v>1</v>
      </c>
      <c r="C110" s="102" t="s">
        <v>24</v>
      </c>
      <c r="D110" s="90" t="s">
        <v>25</v>
      </c>
      <c r="E110" s="91"/>
      <c r="F110" s="88"/>
      <c r="G110" s="88"/>
      <c r="H110" s="88"/>
      <c r="I110" s="88"/>
      <c r="J110" s="88"/>
      <c r="K110" s="89"/>
      <c r="L110" s="88"/>
    </row>
    <row r="111" spans="1:12" ht="14.4" x14ac:dyDescent="0.3">
      <c r="A111" s="83"/>
      <c r="B111" s="84"/>
      <c r="C111" s="85"/>
      <c r="D111" s="90" t="s">
        <v>26</v>
      </c>
      <c r="E111" s="91"/>
      <c r="F111" s="88"/>
      <c r="G111" s="88"/>
      <c r="H111" s="88"/>
      <c r="I111" s="88"/>
      <c r="J111" s="88"/>
      <c r="K111" s="89"/>
      <c r="L111" s="88"/>
    </row>
    <row r="112" spans="1:12" ht="14.4" x14ac:dyDescent="0.3">
      <c r="A112" s="83"/>
      <c r="B112" s="84"/>
      <c r="C112" s="85"/>
      <c r="D112" s="90" t="s">
        <v>27</v>
      </c>
      <c r="E112" s="91"/>
      <c r="F112" s="88"/>
      <c r="G112" s="88"/>
      <c r="H112" s="88"/>
      <c r="I112" s="88"/>
      <c r="J112" s="88"/>
      <c r="K112" s="89"/>
      <c r="L112" s="88"/>
    </row>
    <row r="113" spans="1:12" ht="14.4" x14ac:dyDescent="0.3">
      <c r="A113" s="83"/>
      <c r="B113" s="84"/>
      <c r="C113" s="85"/>
      <c r="D113" s="90" t="s">
        <v>28</v>
      </c>
      <c r="E113" s="91"/>
      <c r="F113" s="88"/>
      <c r="G113" s="88"/>
      <c r="H113" s="88"/>
      <c r="I113" s="88"/>
      <c r="J113" s="88"/>
      <c r="K113" s="89"/>
      <c r="L113" s="88"/>
    </row>
    <row r="114" spans="1:12" ht="14.4" x14ac:dyDescent="0.3">
      <c r="A114" s="83"/>
      <c r="B114" s="84"/>
      <c r="C114" s="85"/>
      <c r="D114" s="90" t="s">
        <v>29</v>
      </c>
      <c r="E114" s="91"/>
      <c r="F114" s="88"/>
      <c r="G114" s="88"/>
      <c r="H114" s="88"/>
      <c r="I114" s="88"/>
      <c r="J114" s="88"/>
      <c r="K114" s="89"/>
      <c r="L114" s="88"/>
    </row>
    <row r="115" spans="1:12" ht="14.4" x14ac:dyDescent="0.3">
      <c r="A115" s="83"/>
      <c r="B115" s="84"/>
      <c r="C115" s="85"/>
      <c r="D115" s="90" t="s">
        <v>30</v>
      </c>
      <c r="E115" s="91"/>
      <c r="F115" s="88"/>
      <c r="G115" s="88"/>
      <c r="H115" s="88"/>
      <c r="I115" s="88"/>
      <c r="J115" s="88"/>
      <c r="K115" s="89"/>
      <c r="L115" s="88"/>
    </row>
    <row r="116" spans="1:12" ht="14.4" x14ac:dyDescent="0.3">
      <c r="A116" s="83"/>
      <c r="B116" s="84"/>
      <c r="C116" s="85"/>
      <c r="D116" s="90" t="s">
        <v>31</v>
      </c>
      <c r="E116" s="91"/>
      <c r="F116" s="88"/>
      <c r="G116" s="88"/>
      <c r="H116" s="88"/>
      <c r="I116" s="88"/>
      <c r="J116" s="88"/>
      <c r="K116" s="89"/>
      <c r="L116" s="88"/>
    </row>
    <row r="117" spans="1:12" ht="14.4" x14ac:dyDescent="0.3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2"/>
      <c r="B118" s="14"/>
      <c r="C118" s="10"/>
      <c r="D118" s="5"/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3"/>
      <c r="B119" s="16"/>
      <c r="C119" s="7"/>
      <c r="D119" s="17" t="s">
        <v>32</v>
      </c>
      <c r="E119" s="8"/>
      <c r="F119" s="18">
        <f>SUM(F110:F118)</f>
        <v>0</v>
      </c>
      <c r="G119" s="18">
        <f t="shared" ref="G119:J119" si="48">SUM(G110:G118)</f>
        <v>0</v>
      </c>
      <c r="H119" s="18">
        <f t="shared" si="48"/>
        <v>0</v>
      </c>
      <c r="I119" s="18">
        <f t="shared" si="48"/>
        <v>0</v>
      </c>
      <c r="J119" s="18">
        <f t="shared" si="48"/>
        <v>0</v>
      </c>
      <c r="K119" s="24"/>
      <c r="L119" s="18">
        <f t="shared" ref="L119" si="49">SUM(L110:L118)</f>
        <v>0</v>
      </c>
    </row>
    <row r="120" spans="1:12" ht="14.4" x14ac:dyDescent="0.25">
      <c r="A120" s="28">
        <f>A102</f>
        <v>2</v>
      </c>
      <c r="B120" s="29">
        <f>B102</f>
        <v>1</v>
      </c>
      <c r="C120" s="70" t="s">
        <v>4</v>
      </c>
      <c r="D120" s="71"/>
      <c r="E120" s="30"/>
      <c r="F120" s="31">
        <f>F109+F119</f>
        <v>670</v>
      </c>
      <c r="G120" s="31">
        <f t="shared" ref="G120" si="50">G109+G119</f>
        <v>29.98</v>
      </c>
      <c r="H120" s="31">
        <f t="shared" ref="H120" si="51">H109+H119</f>
        <v>41.539999999999992</v>
      </c>
      <c r="I120" s="31">
        <f t="shared" ref="I120" si="52">I109+I119</f>
        <v>115.84</v>
      </c>
      <c r="J120" s="31">
        <f t="shared" ref="J120:L120" si="53">J109+J119</f>
        <v>907.87</v>
      </c>
      <c r="K120" s="31"/>
      <c r="L120" s="31">
        <f t="shared" si="53"/>
        <v>79.309999999999988</v>
      </c>
    </row>
    <row r="121" spans="1:12" ht="14.4" x14ac:dyDescent="0.3">
      <c r="A121" s="13">
        <v>2</v>
      </c>
      <c r="B121" s="14">
        <v>2</v>
      </c>
      <c r="C121" s="21" t="s">
        <v>20</v>
      </c>
      <c r="D121" s="54" t="s">
        <v>25</v>
      </c>
      <c r="E121" s="38" t="s">
        <v>45</v>
      </c>
      <c r="F121" s="39">
        <v>60</v>
      </c>
      <c r="G121" s="39">
        <v>3.2</v>
      </c>
      <c r="H121" s="39">
        <v>2.0299999999999998</v>
      </c>
      <c r="I121" s="39">
        <v>6.5</v>
      </c>
      <c r="J121" s="39">
        <v>108.9</v>
      </c>
      <c r="K121" s="40">
        <v>52</v>
      </c>
      <c r="L121" s="39">
        <v>8.4600000000000009</v>
      </c>
    </row>
    <row r="122" spans="1:12" ht="14.4" x14ac:dyDescent="0.3">
      <c r="A122" s="13"/>
      <c r="B122" s="14"/>
      <c r="C122" s="10"/>
      <c r="D122" s="55" t="s">
        <v>21</v>
      </c>
      <c r="E122" s="52" t="s">
        <v>61</v>
      </c>
      <c r="F122" s="42">
        <v>150</v>
      </c>
      <c r="G122" s="42">
        <v>7.46</v>
      </c>
      <c r="H122" s="42" t="s">
        <v>59</v>
      </c>
      <c r="I122" s="42">
        <v>35.840000000000003</v>
      </c>
      <c r="J122" s="42">
        <v>230.45</v>
      </c>
      <c r="K122" s="43">
        <v>302</v>
      </c>
      <c r="L122" s="42">
        <v>10.71</v>
      </c>
    </row>
    <row r="123" spans="1:12" ht="14.4" x14ac:dyDescent="0.3">
      <c r="A123" s="13"/>
      <c r="B123" s="14"/>
      <c r="C123" s="10"/>
      <c r="D123" s="55" t="s">
        <v>21</v>
      </c>
      <c r="E123" s="41" t="s">
        <v>72</v>
      </c>
      <c r="F123" s="42">
        <v>90</v>
      </c>
      <c r="G123" s="42">
        <v>12.7</v>
      </c>
      <c r="H123" s="42">
        <v>7.85</v>
      </c>
      <c r="I123" s="42">
        <v>18</v>
      </c>
      <c r="J123" s="42">
        <v>229</v>
      </c>
      <c r="K123" s="43">
        <v>289</v>
      </c>
      <c r="L123" s="42">
        <v>34.090000000000003</v>
      </c>
    </row>
    <row r="124" spans="1:12" ht="14.4" x14ac:dyDescent="0.3">
      <c r="A124" s="13"/>
      <c r="B124" s="14"/>
      <c r="C124" s="10"/>
      <c r="D124" s="56" t="s">
        <v>22</v>
      </c>
      <c r="E124" s="41" t="s">
        <v>53</v>
      </c>
      <c r="F124" s="42">
        <v>200</v>
      </c>
      <c r="G124" s="42">
        <v>0</v>
      </c>
      <c r="H124" s="42">
        <v>2.7</v>
      </c>
      <c r="I124" s="42">
        <v>25.9</v>
      </c>
      <c r="J124" s="42">
        <v>89.25</v>
      </c>
      <c r="K124" s="43">
        <v>376</v>
      </c>
      <c r="L124" s="42">
        <v>13</v>
      </c>
    </row>
    <row r="125" spans="1:12" ht="14.4" x14ac:dyDescent="0.3">
      <c r="A125" s="13"/>
      <c r="B125" s="14"/>
      <c r="C125" s="10"/>
      <c r="D125" s="56" t="s">
        <v>31</v>
      </c>
      <c r="E125" s="41" t="s">
        <v>40</v>
      </c>
      <c r="F125" s="42">
        <v>30</v>
      </c>
      <c r="G125" s="42">
        <v>2.6</v>
      </c>
      <c r="H125" s="42">
        <v>0.5</v>
      </c>
      <c r="I125" s="42">
        <v>1.05</v>
      </c>
      <c r="J125" s="42">
        <v>72.400000000000006</v>
      </c>
      <c r="K125" s="53" t="s">
        <v>44</v>
      </c>
      <c r="L125" s="42">
        <v>2.1</v>
      </c>
    </row>
    <row r="126" spans="1:12" ht="14.4" x14ac:dyDescent="0.3">
      <c r="A126" s="13"/>
      <c r="B126" s="14"/>
      <c r="C126" s="10"/>
      <c r="D126" s="56" t="s">
        <v>30</v>
      </c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3"/>
      <c r="B127" s="14"/>
      <c r="C127" s="10"/>
      <c r="D127" s="55" t="s">
        <v>23</v>
      </c>
      <c r="E127" s="52" t="s">
        <v>43</v>
      </c>
      <c r="F127" s="42">
        <v>100</v>
      </c>
      <c r="G127" s="42">
        <v>0.84</v>
      </c>
      <c r="H127" s="42">
        <v>1</v>
      </c>
      <c r="I127" s="42">
        <v>23.2</v>
      </c>
      <c r="J127" s="42">
        <v>82.9</v>
      </c>
      <c r="K127" s="53" t="s">
        <v>44</v>
      </c>
      <c r="L127" s="42">
        <v>10.95</v>
      </c>
    </row>
    <row r="128" spans="1:12" ht="14.4" x14ac:dyDescent="0.3">
      <c r="A128" s="13"/>
      <c r="B128" s="14"/>
      <c r="C128" s="10"/>
      <c r="D128" s="5"/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5"/>
      <c r="B129" s="16"/>
      <c r="C129" s="7"/>
      <c r="D129" s="17" t="s">
        <v>32</v>
      </c>
      <c r="E129" s="8"/>
      <c r="F129" s="18">
        <f>SUM(F121:F128)</f>
        <v>630</v>
      </c>
      <c r="G129" s="18">
        <f t="shared" ref="G129:J129" si="54">SUM(G121:G128)</f>
        <v>26.8</v>
      </c>
      <c r="H129" s="18">
        <f t="shared" si="54"/>
        <v>14.079999999999998</v>
      </c>
      <c r="I129" s="18">
        <f t="shared" si="54"/>
        <v>110.49000000000001</v>
      </c>
      <c r="J129" s="18">
        <f t="shared" si="54"/>
        <v>812.9</v>
      </c>
      <c r="K129" s="24"/>
      <c r="L129" s="18">
        <f t="shared" ref="L129" si="55">SUM(L121:L128)</f>
        <v>79.31</v>
      </c>
    </row>
    <row r="130" spans="1:12" ht="14.4" x14ac:dyDescent="0.3">
      <c r="A130" s="12">
        <f>A121</f>
        <v>2</v>
      </c>
      <c r="B130" s="12">
        <v>2</v>
      </c>
      <c r="C130" s="9" t="s">
        <v>24</v>
      </c>
      <c r="D130" s="6" t="s">
        <v>25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3"/>
      <c r="B131" s="14"/>
      <c r="C131" s="10"/>
      <c r="D131" s="6" t="s">
        <v>26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3"/>
      <c r="B132" s="14"/>
      <c r="C132" s="10"/>
      <c r="D132" s="6" t="s">
        <v>27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3"/>
      <c r="B133" s="14"/>
      <c r="C133" s="10"/>
      <c r="D133" s="6" t="s">
        <v>28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3"/>
      <c r="B134" s="14"/>
      <c r="C134" s="10"/>
      <c r="D134" s="6" t="s">
        <v>29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3"/>
      <c r="B135" s="14"/>
      <c r="C135" s="10"/>
      <c r="D135" s="6" t="s">
        <v>30</v>
      </c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3"/>
      <c r="B136" s="14"/>
      <c r="C136" s="10"/>
      <c r="D136" s="6" t="s">
        <v>31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3"/>
      <c r="B137" s="14"/>
      <c r="C137" s="10"/>
      <c r="D137" s="5"/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3"/>
      <c r="B138" s="14"/>
      <c r="C138" s="10"/>
      <c r="D138" s="5"/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5"/>
      <c r="B139" s="16"/>
      <c r="C139" s="7"/>
      <c r="D139" s="17" t="s">
        <v>32</v>
      </c>
      <c r="E139" s="8"/>
      <c r="F139" s="18">
        <f>SUM(F130:F138)</f>
        <v>0</v>
      </c>
      <c r="G139" s="18">
        <f t="shared" ref="G139:J139" si="56">SUM(G130:G138)</f>
        <v>0</v>
      </c>
      <c r="H139" s="18">
        <f t="shared" si="56"/>
        <v>0</v>
      </c>
      <c r="I139" s="18">
        <f t="shared" si="56"/>
        <v>0</v>
      </c>
      <c r="J139" s="18">
        <f t="shared" si="56"/>
        <v>0</v>
      </c>
      <c r="K139" s="24"/>
      <c r="L139" s="18">
        <f t="shared" ref="L139" si="57">SUM(L130:L138)</f>
        <v>0</v>
      </c>
    </row>
    <row r="140" spans="1:12" ht="14.4" x14ac:dyDescent="0.25">
      <c r="A140" s="32">
        <f>A121</f>
        <v>2</v>
      </c>
      <c r="B140" s="32">
        <f>B121</f>
        <v>2</v>
      </c>
      <c r="C140" s="70" t="s">
        <v>4</v>
      </c>
      <c r="D140" s="71"/>
      <c r="E140" s="30"/>
      <c r="F140" s="31">
        <f>F129+F139</f>
        <v>630</v>
      </c>
      <c r="G140" s="31">
        <f t="shared" ref="G140" si="58">G129+G139</f>
        <v>26.8</v>
      </c>
      <c r="H140" s="31">
        <f t="shared" ref="H140" si="59">H129+H139</f>
        <v>14.079999999999998</v>
      </c>
      <c r="I140" s="31">
        <f t="shared" ref="I140" si="60">I129+I139</f>
        <v>110.49000000000001</v>
      </c>
      <c r="J140" s="31">
        <f t="shared" ref="J140:L140" si="61">J129+J139</f>
        <v>812.9</v>
      </c>
      <c r="K140" s="31"/>
      <c r="L140" s="31">
        <f t="shared" si="61"/>
        <v>79.31</v>
      </c>
    </row>
    <row r="141" spans="1:12" ht="14.4" x14ac:dyDescent="0.3">
      <c r="A141" s="76">
        <v>2</v>
      </c>
      <c r="B141" s="77">
        <v>3</v>
      </c>
      <c r="C141" s="78" t="s">
        <v>20</v>
      </c>
      <c r="D141" s="79" t="s">
        <v>25</v>
      </c>
      <c r="E141" s="80" t="s">
        <v>41</v>
      </c>
      <c r="F141" s="81">
        <v>60</v>
      </c>
      <c r="G141" s="81">
        <v>0.81</v>
      </c>
      <c r="H141" s="81">
        <v>3.7</v>
      </c>
      <c r="I141" s="81">
        <v>5.0599999999999996</v>
      </c>
      <c r="J141" s="81">
        <v>56.88</v>
      </c>
      <c r="K141" s="82">
        <v>67</v>
      </c>
      <c r="L141" s="81">
        <v>11.25</v>
      </c>
    </row>
    <row r="142" spans="1:12" ht="14.4" x14ac:dyDescent="0.3">
      <c r="A142" s="83"/>
      <c r="B142" s="84"/>
      <c r="C142" s="85"/>
      <c r="D142" s="86" t="s">
        <v>21</v>
      </c>
      <c r="E142" s="87" t="s">
        <v>55</v>
      </c>
      <c r="F142" s="88">
        <v>240</v>
      </c>
      <c r="G142" s="88">
        <v>8.57</v>
      </c>
      <c r="H142" s="88">
        <v>10.29</v>
      </c>
      <c r="I142" s="88">
        <v>8.4</v>
      </c>
      <c r="J142" s="88">
        <v>429.19</v>
      </c>
      <c r="K142" s="89">
        <v>288</v>
      </c>
      <c r="L142" s="88">
        <v>33.74</v>
      </c>
    </row>
    <row r="143" spans="1:12" ht="14.4" x14ac:dyDescent="0.3">
      <c r="A143" s="83"/>
      <c r="B143" s="84"/>
      <c r="C143" s="85"/>
      <c r="D143" s="90" t="s">
        <v>22</v>
      </c>
      <c r="E143" s="91" t="s">
        <v>53</v>
      </c>
      <c r="F143" s="88">
        <v>200</v>
      </c>
      <c r="G143" s="88">
        <v>8.9</v>
      </c>
      <c r="H143" s="88">
        <v>3.06</v>
      </c>
      <c r="I143" s="88">
        <v>26</v>
      </c>
      <c r="J143" s="88">
        <v>58</v>
      </c>
      <c r="K143" s="89">
        <v>376</v>
      </c>
      <c r="L143" s="88">
        <v>10.5</v>
      </c>
    </row>
    <row r="144" spans="1:12" ht="15.75" customHeight="1" x14ac:dyDescent="0.3">
      <c r="A144" s="83"/>
      <c r="B144" s="84"/>
      <c r="C144" s="85"/>
      <c r="D144" s="90" t="s">
        <v>31</v>
      </c>
      <c r="E144" s="91" t="s">
        <v>40</v>
      </c>
      <c r="F144" s="88">
        <v>30</v>
      </c>
      <c r="G144" s="88">
        <v>2.6</v>
      </c>
      <c r="H144" s="88">
        <v>0.48</v>
      </c>
      <c r="I144" s="88">
        <v>1.05</v>
      </c>
      <c r="J144" s="88">
        <v>72.400000000000006</v>
      </c>
      <c r="K144" s="89" t="s">
        <v>44</v>
      </c>
      <c r="L144" s="88">
        <v>2.1</v>
      </c>
    </row>
    <row r="145" spans="1:12" ht="14.4" x14ac:dyDescent="0.3">
      <c r="A145" s="83"/>
      <c r="B145" s="84"/>
      <c r="C145" s="85"/>
      <c r="D145" s="90" t="s">
        <v>30</v>
      </c>
      <c r="E145" s="91" t="s">
        <v>54</v>
      </c>
      <c r="F145" s="88">
        <v>40</v>
      </c>
      <c r="G145" s="88">
        <v>6.6</v>
      </c>
      <c r="H145" s="88">
        <v>8.1999999999999993</v>
      </c>
      <c r="I145" s="88">
        <v>20.2</v>
      </c>
      <c r="J145" s="88">
        <v>182.4</v>
      </c>
      <c r="K145" s="89">
        <v>3</v>
      </c>
      <c r="L145" s="88">
        <v>7.88</v>
      </c>
    </row>
    <row r="146" spans="1:12" ht="14.4" x14ac:dyDescent="0.3">
      <c r="A146" s="83"/>
      <c r="B146" s="84"/>
      <c r="C146" s="85"/>
      <c r="D146" s="86" t="s">
        <v>23</v>
      </c>
      <c r="E146" s="87" t="s">
        <v>43</v>
      </c>
      <c r="F146" s="88">
        <v>100</v>
      </c>
      <c r="G146" s="88">
        <v>1.7</v>
      </c>
      <c r="H146" s="88">
        <v>2.2599999999999998</v>
      </c>
      <c r="I146" s="88">
        <v>13.94</v>
      </c>
      <c r="J146" s="88">
        <v>82.9</v>
      </c>
      <c r="K146" s="92" t="s">
        <v>44</v>
      </c>
      <c r="L146" s="88">
        <v>13.84</v>
      </c>
    </row>
    <row r="147" spans="1:12" ht="14.4" x14ac:dyDescent="0.3">
      <c r="A147" s="83"/>
      <c r="B147" s="84"/>
      <c r="C147" s="85"/>
      <c r="D147" s="86"/>
      <c r="E147" s="91"/>
      <c r="F147" s="88"/>
      <c r="G147" s="88"/>
      <c r="H147" s="88"/>
      <c r="I147" s="88"/>
      <c r="J147" s="88"/>
      <c r="K147" s="89"/>
      <c r="L147" s="88"/>
    </row>
    <row r="148" spans="1:12" ht="14.4" x14ac:dyDescent="0.3">
      <c r="A148" s="23"/>
      <c r="B148" s="16"/>
      <c r="C148" s="7"/>
      <c r="D148" s="17" t="s">
        <v>32</v>
      </c>
      <c r="E148" s="8"/>
      <c r="F148" s="18">
        <f>SUM(F141:F147)</f>
        <v>670</v>
      </c>
      <c r="G148" s="18">
        <f t="shared" ref="G148:J148" si="62">SUM(G141:G147)</f>
        <v>29.180000000000003</v>
      </c>
      <c r="H148" s="18">
        <f t="shared" si="62"/>
        <v>27.989999999999995</v>
      </c>
      <c r="I148" s="18">
        <f t="shared" si="62"/>
        <v>74.649999999999991</v>
      </c>
      <c r="J148" s="18">
        <f t="shared" si="62"/>
        <v>881.76999999999987</v>
      </c>
      <c r="K148" s="24"/>
      <c r="L148" s="18">
        <f t="shared" ref="L148" si="63">SUM(L141:L147)</f>
        <v>79.31</v>
      </c>
    </row>
    <row r="149" spans="1:12" ht="14.4" x14ac:dyDescent="0.3">
      <c r="A149" s="25">
        <f>A141</f>
        <v>2</v>
      </c>
      <c r="B149" s="12">
        <v>3</v>
      </c>
      <c r="C149" s="9" t="s">
        <v>24</v>
      </c>
      <c r="D149" s="6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2"/>
      <c r="B150" s="14"/>
      <c r="C150" s="10"/>
      <c r="D150" s="6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2"/>
      <c r="B151" s="14"/>
      <c r="C151" s="10"/>
      <c r="D151" s="6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2"/>
      <c r="B152" s="14"/>
      <c r="C152" s="10"/>
      <c r="D152" s="6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2"/>
      <c r="B153" s="14"/>
      <c r="C153" s="10"/>
      <c r="D153" s="6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2"/>
      <c r="B154" s="14"/>
      <c r="C154" s="10"/>
      <c r="D154" s="6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2"/>
      <c r="B155" s="14"/>
      <c r="C155" s="10"/>
      <c r="D155" s="6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2"/>
      <c r="B156" s="14"/>
      <c r="C156" s="10"/>
      <c r="D156" s="5"/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2"/>
      <c r="B157" s="14"/>
      <c r="C157" s="10"/>
      <c r="D157" s="5"/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6"/>
      <c r="C158" s="7"/>
      <c r="D158" s="17" t="s">
        <v>32</v>
      </c>
      <c r="E158" s="8"/>
      <c r="F158" s="18">
        <f>SUM(F149:F157)</f>
        <v>0</v>
      </c>
      <c r="G158" s="18">
        <f t="shared" ref="G158:J158" si="64">SUM(G149:G157)</f>
        <v>0</v>
      </c>
      <c r="H158" s="18">
        <f t="shared" si="64"/>
        <v>0</v>
      </c>
      <c r="I158" s="18">
        <f t="shared" si="64"/>
        <v>0</v>
      </c>
      <c r="J158" s="18">
        <f t="shared" si="64"/>
        <v>0</v>
      </c>
      <c r="K158" s="24"/>
      <c r="L158" s="18">
        <f t="shared" ref="L158" si="65">SUM(L149:L157)</f>
        <v>0</v>
      </c>
    </row>
    <row r="159" spans="1:12" ht="14.4" x14ac:dyDescent="0.25">
      <c r="A159" s="28">
        <f>A141</f>
        <v>2</v>
      </c>
      <c r="B159" s="29">
        <f>B141</f>
        <v>3</v>
      </c>
      <c r="C159" s="70" t="s">
        <v>4</v>
      </c>
      <c r="D159" s="71"/>
      <c r="E159" s="30"/>
      <c r="F159" s="31">
        <f>F148+F158</f>
        <v>670</v>
      </c>
      <c r="G159" s="31">
        <f t="shared" ref="G159" si="66">G148+G158</f>
        <v>29.180000000000003</v>
      </c>
      <c r="H159" s="31">
        <f t="shared" ref="H159" si="67">H148+H158</f>
        <v>27.989999999999995</v>
      </c>
      <c r="I159" s="31">
        <f t="shared" ref="I159" si="68">I148+I158</f>
        <v>74.649999999999991</v>
      </c>
      <c r="J159" s="31">
        <f t="shared" ref="J159:L159" si="69">J148+J158</f>
        <v>881.76999999999987</v>
      </c>
      <c r="K159" s="31"/>
      <c r="L159" s="31">
        <f t="shared" si="69"/>
        <v>79.31</v>
      </c>
    </row>
    <row r="160" spans="1:12" ht="14.4" x14ac:dyDescent="0.3">
      <c r="A160" s="19">
        <v>2</v>
      </c>
      <c r="B160" s="20">
        <v>4</v>
      </c>
      <c r="C160" s="21" t="s">
        <v>20</v>
      </c>
      <c r="D160" s="54" t="s">
        <v>25</v>
      </c>
      <c r="E160" s="38" t="s">
        <v>68</v>
      </c>
      <c r="F160" s="39">
        <v>60</v>
      </c>
      <c r="G160" s="39">
        <v>0.81</v>
      </c>
      <c r="H160" s="39">
        <v>3.7</v>
      </c>
      <c r="I160" s="39">
        <v>5.0599999999999996</v>
      </c>
      <c r="J160" s="39">
        <v>108.9</v>
      </c>
      <c r="K160" s="40">
        <v>52</v>
      </c>
      <c r="L160" s="39">
        <v>8.4600000000000009</v>
      </c>
    </row>
    <row r="161" spans="1:12" ht="14.4" x14ac:dyDescent="0.3">
      <c r="A161" s="22"/>
      <c r="B161" s="14"/>
      <c r="C161" s="10"/>
      <c r="D161" s="55" t="s">
        <v>21</v>
      </c>
      <c r="E161" s="52" t="s">
        <v>56</v>
      </c>
      <c r="F161" s="42">
        <v>150</v>
      </c>
      <c r="G161" s="42">
        <v>7.3800000000000008</v>
      </c>
      <c r="H161" s="42">
        <v>7.8900000000000006</v>
      </c>
      <c r="I161" s="42">
        <v>7.06</v>
      </c>
      <c r="J161" s="42">
        <v>339.35</v>
      </c>
      <c r="K161" s="43">
        <v>278</v>
      </c>
      <c r="L161" s="42">
        <v>38.549999999999997</v>
      </c>
    </row>
    <row r="162" spans="1:12" ht="14.4" x14ac:dyDescent="0.3">
      <c r="A162" s="22"/>
      <c r="B162" s="14"/>
      <c r="C162" s="10"/>
      <c r="D162" s="56" t="s">
        <v>22</v>
      </c>
      <c r="E162" s="41" t="s">
        <v>48</v>
      </c>
      <c r="F162" s="42">
        <v>200</v>
      </c>
      <c r="G162" s="42">
        <v>8.9</v>
      </c>
      <c r="H162" s="42">
        <v>3.06</v>
      </c>
      <c r="I162" s="42">
        <v>26</v>
      </c>
      <c r="J162" s="42">
        <v>196.72</v>
      </c>
      <c r="K162" s="43">
        <v>349</v>
      </c>
      <c r="L162" s="42">
        <v>7.2</v>
      </c>
    </row>
    <row r="163" spans="1:12" ht="14.4" x14ac:dyDescent="0.3">
      <c r="A163" s="22"/>
      <c r="B163" s="14"/>
      <c r="C163" s="10"/>
      <c r="D163" s="56" t="s">
        <v>31</v>
      </c>
      <c r="E163" s="41" t="s">
        <v>40</v>
      </c>
      <c r="F163" s="42">
        <v>30</v>
      </c>
      <c r="G163" s="42">
        <v>2.6</v>
      </c>
      <c r="H163" s="42">
        <v>0.48</v>
      </c>
      <c r="I163" s="42">
        <v>1.05</v>
      </c>
      <c r="J163" s="42">
        <v>72.400000000000006</v>
      </c>
      <c r="K163" s="53" t="s">
        <v>44</v>
      </c>
      <c r="L163" s="42">
        <v>2.1</v>
      </c>
    </row>
    <row r="164" spans="1:12" ht="14.4" x14ac:dyDescent="0.3">
      <c r="A164" s="22"/>
      <c r="B164" s="14"/>
      <c r="C164" s="10"/>
      <c r="D164" s="56" t="s">
        <v>30</v>
      </c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2"/>
      <c r="B165" s="14"/>
      <c r="C165" s="10"/>
      <c r="D165" s="55" t="s">
        <v>23</v>
      </c>
      <c r="E165" s="52" t="s">
        <v>43</v>
      </c>
      <c r="F165" s="42">
        <v>100</v>
      </c>
      <c r="G165" s="42">
        <v>1.7</v>
      </c>
      <c r="H165" s="42">
        <v>3.2</v>
      </c>
      <c r="I165" s="42">
        <v>13.94</v>
      </c>
      <c r="J165" s="42">
        <v>82.9</v>
      </c>
      <c r="K165" s="43" t="s">
        <v>44</v>
      </c>
      <c r="L165" s="42">
        <v>23</v>
      </c>
    </row>
    <row r="166" spans="1:12" ht="14.4" x14ac:dyDescent="0.3">
      <c r="A166" s="22"/>
      <c r="B166" s="14"/>
      <c r="C166" s="10"/>
      <c r="D166" s="5"/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6"/>
      <c r="C167" s="7"/>
      <c r="D167" s="17" t="s">
        <v>32</v>
      </c>
      <c r="E167" s="8"/>
      <c r="F167" s="18">
        <f>SUM(F160:F166)</f>
        <v>540</v>
      </c>
      <c r="G167" s="18">
        <f t="shared" ref="G167:J167" si="70">SUM(G160:G166)</f>
        <v>21.390000000000004</v>
      </c>
      <c r="H167" s="18">
        <f t="shared" si="70"/>
        <v>18.330000000000002</v>
      </c>
      <c r="I167" s="18">
        <f t="shared" si="70"/>
        <v>53.109999999999992</v>
      </c>
      <c r="J167" s="18">
        <f t="shared" si="70"/>
        <v>800.27</v>
      </c>
      <c r="K167" s="24"/>
      <c r="L167" s="58">
        <f t="shared" ref="L167" si="71">SUM(L160:L166)</f>
        <v>79.31</v>
      </c>
    </row>
    <row r="168" spans="1:12" ht="14.4" x14ac:dyDescent="0.3">
      <c r="A168" s="25">
        <f>A160</f>
        <v>2</v>
      </c>
      <c r="B168" s="12">
        <v>4</v>
      </c>
      <c r="C168" s="9" t="s">
        <v>24</v>
      </c>
      <c r="D168" s="6" t="s">
        <v>25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2"/>
      <c r="B169" s="14"/>
      <c r="C169" s="10"/>
      <c r="D169" s="6" t="s">
        <v>26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2"/>
      <c r="B170" s="14"/>
      <c r="C170" s="10"/>
      <c r="D170" s="6" t="s">
        <v>27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2"/>
      <c r="B171" s="14"/>
      <c r="C171" s="10"/>
      <c r="D171" s="6" t="s">
        <v>28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2"/>
      <c r="B172" s="14"/>
      <c r="C172" s="10"/>
      <c r="D172" s="6" t="s">
        <v>29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2"/>
      <c r="B173" s="14"/>
      <c r="C173" s="10"/>
      <c r="D173" s="6" t="s">
        <v>30</v>
      </c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2"/>
      <c r="B174" s="14"/>
      <c r="C174" s="10"/>
      <c r="D174" s="6" t="s">
        <v>31</v>
      </c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2"/>
      <c r="B175" s="14"/>
      <c r="C175" s="10"/>
      <c r="D175" s="5"/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2"/>
      <c r="B176" s="14"/>
      <c r="C176" s="10"/>
      <c r="D176" s="5"/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6"/>
      <c r="C177" s="7"/>
      <c r="D177" s="17" t="s">
        <v>32</v>
      </c>
      <c r="E177" s="8"/>
      <c r="F177" s="18">
        <f>SUM(F168:F176)</f>
        <v>0</v>
      </c>
      <c r="G177" s="18">
        <f t="shared" ref="G177:J177" si="72">SUM(G168:G176)</f>
        <v>0</v>
      </c>
      <c r="H177" s="18">
        <f t="shared" si="72"/>
        <v>0</v>
      </c>
      <c r="I177" s="18">
        <f t="shared" si="72"/>
        <v>0</v>
      </c>
      <c r="J177" s="18">
        <f t="shared" si="72"/>
        <v>0</v>
      </c>
      <c r="K177" s="24"/>
      <c r="L177" s="18">
        <f t="shared" ref="L177" si="73">SUM(L168:L176)</f>
        <v>0</v>
      </c>
    </row>
    <row r="178" spans="1:12" ht="14.4" x14ac:dyDescent="0.25">
      <c r="A178" s="28">
        <f>A160</f>
        <v>2</v>
      </c>
      <c r="B178" s="29">
        <f>B160</f>
        <v>4</v>
      </c>
      <c r="C178" s="70" t="s">
        <v>4</v>
      </c>
      <c r="D178" s="71"/>
      <c r="E178" s="30"/>
      <c r="F178" s="31">
        <f>F167+F177</f>
        <v>540</v>
      </c>
      <c r="G178" s="31">
        <f t="shared" ref="G178" si="74">G167+G177</f>
        <v>21.390000000000004</v>
      </c>
      <c r="H178" s="31">
        <f t="shared" ref="H178" si="75">H167+H177</f>
        <v>18.330000000000002</v>
      </c>
      <c r="I178" s="31">
        <f t="shared" ref="I178" si="76">I167+I177</f>
        <v>53.109999999999992</v>
      </c>
      <c r="J178" s="31">
        <f t="shared" ref="J178:L178" si="77">J167+J177</f>
        <v>800.27</v>
      </c>
      <c r="K178" s="31"/>
      <c r="L178" s="31">
        <f t="shared" si="77"/>
        <v>79.31</v>
      </c>
    </row>
    <row r="179" spans="1:12" ht="14.4" x14ac:dyDescent="0.3">
      <c r="A179" s="19">
        <v>2</v>
      </c>
      <c r="B179" s="20">
        <v>5</v>
      </c>
      <c r="C179" s="21" t="s">
        <v>20</v>
      </c>
      <c r="D179" s="54" t="s">
        <v>25</v>
      </c>
      <c r="E179" s="38" t="s">
        <v>45</v>
      </c>
      <c r="F179" s="39">
        <v>60</v>
      </c>
      <c r="G179" s="39">
        <v>0</v>
      </c>
      <c r="H179" s="39">
        <v>4</v>
      </c>
      <c r="I179" s="39">
        <v>2.7</v>
      </c>
      <c r="J179" s="39">
        <v>109.2</v>
      </c>
      <c r="K179" s="40">
        <v>52</v>
      </c>
      <c r="L179" s="39">
        <v>8.4600000000000009</v>
      </c>
    </row>
    <row r="180" spans="1:12" ht="14.4" x14ac:dyDescent="0.3">
      <c r="A180" s="22"/>
      <c r="B180" s="14"/>
      <c r="C180" s="10"/>
      <c r="D180" s="55" t="s">
        <v>21</v>
      </c>
      <c r="E180" s="41" t="s">
        <v>57</v>
      </c>
      <c r="F180" s="42">
        <v>250</v>
      </c>
      <c r="G180" s="42">
        <v>10.01</v>
      </c>
      <c r="H180" s="42">
        <v>7</v>
      </c>
      <c r="I180" s="42">
        <v>145.19999999999999</v>
      </c>
      <c r="J180" s="42">
        <v>347.2</v>
      </c>
      <c r="K180" s="43">
        <v>265</v>
      </c>
      <c r="L180" s="42">
        <v>42.16</v>
      </c>
    </row>
    <row r="181" spans="1:12" ht="14.4" x14ac:dyDescent="0.3">
      <c r="A181" s="22"/>
      <c r="B181" s="14"/>
      <c r="C181" s="10"/>
      <c r="D181" s="56" t="s">
        <v>22</v>
      </c>
      <c r="E181" s="41" t="s">
        <v>47</v>
      </c>
      <c r="F181" s="42">
        <v>200</v>
      </c>
      <c r="G181" s="42">
        <v>3.5</v>
      </c>
      <c r="H181" s="42">
        <v>3.7</v>
      </c>
      <c r="I181" s="42">
        <v>25.5</v>
      </c>
      <c r="J181" s="42">
        <v>89.25</v>
      </c>
      <c r="K181" s="43">
        <v>382</v>
      </c>
      <c r="L181" s="42">
        <v>15.38</v>
      </c>
    </row>
    <row r="182" spans="1:12" ht="14.4" x14ac:dyDescent="0.3">
      <c r="A182" s="22"/>
      <c r="B182" s="14"/>
      <c r="C182" s="10"/>
      <c r="D182" s="56" t="s">
        <v>31</v>
      </c>
      <c r="E182" s="41" t="s">
        <v>40</v>
      </c>
      <c r="F182" s="42">
        <v>30</v>
      </c>
      <c r="G182" s="42">
        <v>2.6</v>
      </c>
      <c r="H182" s="42">
        <v>0.48</v>
      </c>
      <c r="I182" s="42">
        <v>1.05</v>
      </c>
      <c r="J182" s="42">
        <v>72.400000000000006</v>
      </c>
      <c r="K182" s="43" t="s">
        <v>44</v>
      </c>
      <c r="L182" s="42">
        <v>2.1</v>
      </c>
    </row>
    <row r="183" spans="1:12" ht="14.4" x14ac:dyDescent="0.3">
      <c r="A183" s="22"/>
      <c r="B183" s="14"/>
      <c r="C183" s="10"/>
      <c r="D183" s="56" t="s">
        <v>30</v>
      </c>
      <c r="E183" s="41" t="s">
        <v>42</v>
      </c>
      <c r="F183" s="42">
        <v>30</v>
      </c>
      <c r="G183" s="42">
        <v>2.4</v>
      </c>
      <c r="H183" s="42">
        <v>0.8</v>
      </c>
      <c r="I183" s="42">
        <v>16.7</v>
      </c>
      <c r="J183" s="42">
        <v>85.7</v>
      </c>
      <c r="K183" s="43" t="s">
        <v>44</v>
      </c>
      <c r="L183" s="42">
        <v>2.81</v>
      </c>
    </row>
    <row r="184" spans="1:12" ht="14.4" x14ac:dyDescent="0.3">
      <c r="A184" s="22"/>
      <c r="B184" s="14"/>
      <c r="C184" s="10"/>
      <c r="D184" s="55" t="s">
        <v>23</v>
      </c>
      <c r="E184" s="52" t="s">
        <v>43</v>
      </c>
      <c r="F184" s="42">
        <v>100</v>
      </c>
      <c r="G184" s="42">
        <v>1.7</v>
      </c>
      <c r="H184" s="42">
        <v>3.2</v>
      </c>
      <c r="I184" s="42">
        <v>13.94</v>
      </c>
      <c r="J184" s="42">
        <v>82.9</v>
      </c>
      <c r="K184" s="53" t="s">
        <v>44</v>
      </c>
      <c r="L184" s="42">
        <v>8.4</v>
      </c>
    </row>
    <row r="185" spans="1:12" ht="14.4" x14ac:dyDescent="0.3">
      <c r="A185" s="22"/>
      <c r="B185" s="14"/>
      <c r="C185" s="10"/>
      <c r="D185" s="55"/>
      <c r="E185" s="52"/>
      <c r="F185" s="42"/>
      <c r="G185" s="42"/>
      <c r="H185" s="42"/>
      <c r="I185" s="42"/>
      <c r="J185" s="42"/>
      <c r="K185" s="43"/>
      <c r="L185" s="42"/>
    </row>
    <row r="186" spans="1:12" ht="15.75" customHeight="1" x14ac:dyDescent="0.3">
      <c r="A186" s="23"/>
      <c r="B186" s="16"/>
      <c r="C186" s="7"/>
      <c r="D186" s="17" t="s">
        <v>32</v>
      </c>
      <c r="E186" s="8"/>
      <c r="F186" s="18">
        <f>SUM(F179:F185)</f>
        <v>670</v>
      </c>
      <c r="G186" s="18">
        <f t="shared" ref="G186:J186" si="78">SUM(G179:G185)</f>
        <v>20.209999999999997</v>
      </c>
      <c r="H186" s="18">
        <f t="shared" si="78"/>
        <v>19.18</v>
      </c>
      <c r="I186" s="18">
        <f t="shared" si="78"/>
        <v>205.08999999999997</v>
      </c>
      <c r="J186" s="18">
        <f t="shared" si="78"/>
        <v>786.65</v>
      </c>
      <c r="K186" s="24"/>
      <c r="L186" s="18">
        <f t="shared" ref="L186" si="79">SUM(L179:L185)</f>
        <v>79.31</v>
      </c>
    </row>
    <row r="187" spans="1:12" ht="14.4" x14ac:dyDescent="0.3">
      <c r="A187" s="25">
        <f>A179</f>
        <v>2</v>
      </c>
      <c r="B187" s="12">
        <v>5</v>
      </c>
      <c r="C187" s="9" t="s">
        <v>24</v>
      </c>
      <c r="D187" s="6" t="s">
        <v>25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2"/>
      <c r="B188" s="14"/>
      <c r="C188" s="10"/>
      <c r="D188" s="6" t="s">
        <v>26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2"/>
      <c r="B189" s="14"/>
      <c r="C189" s="10"/>
      <c r="D189" s="6" t="s">
        <v>27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2"/>
      <c r="B190" s="14"/>
      <c r="C190" s="10"/>
      <c r="D190" s="6" t="s">
        <v>28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2"/>
      <c r="B191" s="14"/>
      <c r="C191" s="10"/>
      <c r="D191" s="6" t="s">
        <v>29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2"/>
      <c r="B192" s="14"/>
      <c r="C192" s="10"/>
      <c r="D192" s="6" t="s">
        <v>30</v>
      </c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2"/>
      <c r="B193" s="14"/>
      <c r="C193" s="10"/>
      <c r="D193" s="6" t="s">
        <v>31</v>
      </c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2"/>
      <c r="B194" s="14"/>
      <c r="C194" s="10"/>
      <c r="D194" s="5"/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22"/>
      <c r="B195" s="14"/>
      <c r="C195" s="10"/>
      <c r="D195" s="5"/>
      <c r="E195" s="41"/>
      <c r="F195" s="42"/>
      <c r="G195" s="42"/>
      <c r="H195" s="42"/>
      <c r="I195" s="42"/>
      <c r="J195" s="42"/>
      <c r="K195" s="43"/>
      <c r="L195" s="42"/>
    </row>
    <row r="196" spans="1:12" ht="14.4" x14ac:dyDescent="0.3">
      <c r="A196" s="23"/>
      <c r="B196" s="16"/>
      <c r="C196" s="7"/>
      <c r="D196" s="17" t="s">
        <v>32</v>
      </c>
      <c r="E196" s="8"/>
      <c r="F196" s="18">
        <f>SUM(F187:F195)</f>
        <v>0</v>
      </c>
      <c r="G196" s="18">
        <f t="shared" ref="G196:J196" si="80">SUM(G187:G195)</f>
        <v>0</v>
      </c>
      <c r="H196" s="18">
        <f t="shared" si="80"/>
        <v>0</v>
      </c>
      <c r="I196" s="18">
        <f t="shared" si="80"/>
        <v>0</v>
      </c>
      <c r="J196" s="18">
        <f t="shared" si="80"/>
        <v>0</v>
      </c>
      <c r="K196" s="24"/>
      <c r="L196" s="18">
        <f t="shared" ref="L196" si="81">SUM(L187:L195)</f>
        <v>0</v>
      </c>
    </row>
    <row r="197" spans="1:12" ht="14.4" x14ac:dyDescent="0.25">
      <c r="A197" s="28">
        <f>A179</f>
        <v>2</v>
      </c>
      <c r="B197" s="29">
        <f>B179</f>
        <v>5</v>
      </c>
      <c r="C197" s="70" t="s">
        <v>4</v>
      </c>
      <c r="D197" s="71"/>
      <c r="E197" s="30"/>
      <c r="F197" s="31">
        <f>F186+F196</f>
        <v>670</v>
      </c>
      <c r="G197" s="31">
        <f t="shared" ref="G197" si="82">G186+G196</f>
        <v>20.209999999999997</v>
      </c>
      <c r="H197" s="31">
        <f t="shared" ref="H197" si="83">H186+H196</f>
        <v>19.18</v>
      </c>
      <c r="I197" s="31">
        <f t="shared" ref="I197" si="84">I186+I196</f>
        <v>205.08999999999997</v>
      </c>
      <c r="J197" s="31">
        <f t="shared" ref="J197:L197" si="85">J186+J196</f>
        <v>786.65</v>
      </c>
      <c r="K197" s="31"/>
      <c r="L197" s="31">
        <f t="shared" si="85"/>
        <v>79.31</v>
      </c>
    </row>
    <row r="198" spans="1:12" x14ac:dyDescent="0.25">
      <c r="A198" s="26"/>
      <c r="B198" s="27"/>
      <c r="C198" s="72" t="s">
        <v>5</v>
      </c>
      <c r="D198" s="72"/>
      <c r="E198" s="72"/>
      <c r="F198" s="33">
        <f>(F24+F43+F63+F82+F101+F120+F140+F159+F178+F197)/(IF(F24=0,0,1)+IF(F43=0,0,1)+IF(F63=0,0,1)+IF(F82=0,0,1)+IF(F101=0,0,1)+IF(F120=0,0,1)+IF(F140=0,0,1)+IF(F159=0,0,1)+IF(F178=0,0,1)+IF(F197=0,0,1))</f>
        <v>632</v>
      </c>
      <c r="G198" s="33">
        <f>(G24+G43+G63+G82+G101+G120+G140+G159+G178+G197)/(IF(G24=0,0,1)+IF(G43=0,0,1)+IF(G63=0,0,1)+IF(G82=0,0,1)+IF(G101=0,0,1)+IF(G120=0,0,1)+IF(G140=0,0,1)+IF(G159=0,0,1)+IF(G178=0,0,1)+IF(G197=0,0,1))</f>
        <v>22.270000000000003</v>
      </c>
      <c r="H198" s="33">
        <f>(H24+H43+H63+H82+H101+H120+H140+H159+H178+H197)/(IF(H24=0,0,1)+IF(H43=0,0,1)+IF(H63=0,0,1)+IF(H82=0,0,1)+IF(H101=0,0,1)+IF(H120=0,0,1)+IF(H140=0,0,1)+IF(H159=0,0,1)+IF(H178=0,0,1)+IF(H197=0,0,1))</f>
        <v>23.103000000000002</v>
      </c>
      <c r="I198" s="33">
        <f>(I24+I43+I63+I82+I101+I120+I140+I159+I178+I197)/(IF(I24=0,0,1)+IF(I43=0,0,1)+IF(I63=0,0,1)+IF(I82=0,0,1)+IF(I101=0,0,1)+IF(I120=0,0,1)+IF(I140=0,0,1)+IF(I159=0,0,1)+IF(I178=0,0,1)+IF(I197=0,0,1))</f>
        <v>107.34700000000001</v>
      </c>
      <c r="J198" s="33">
        <f>(J24+J43+J63+J82+J101+J120+J140+J159+J178+J197)/(IF(J24=0,0,1)+IF(J43=0,0,1)+IF(J63=0,0,1)+IF(J82=0,0,1)+IF(J101=0,0,1)+IF(J120=0,0,1)+IF(J140=0,0,1)+IF(J159=0,0,1)+IF(J178=0,0,1)+IF(J197=0,0,1))</f>
        <v>800.1099999999999</v>
      </c>
      <c r="K198" s="33"/>
      <c r="L198" s="33">
        <f>(L24+L43+L63+L82+L101+L120+L140+L159+L178+L197)/(IF(L24=0,0,1)+IF(L43=0,0,1)+IF(L63=0,0,1)+IF(L82=0,0,1)+IF(L101=0,0,1)+IF(L120=0,0,1)+IF(L140=0,0,1)+IF(L159=0,0,1)+IF(L178=0,0,1)+IF(L197=0,0,1))</f>
        <v>79.309999999999988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40:D140"/>
    <mergeCell ref="C159:D159"/>
    <mergeCell ref="C178:D178"/>
  </mergeCells>
  <pageMargins left="0.7" right="0.7" top="0.75" bottom="0.75" header="0.3" footer="0.3"/>
  <pageSetup paperSize="9" scale="47" fitToHeight="0" orientation="portrait" r:id="rId1"/>
  <rowBreaks count="4" manualBreakCount="4">
    <brk id="24" max="16383" man="1"/>
    <brk id="63" max="16383" man="1"/>
    <brk id="101" max="16383" man="1"/>
    <brk id="1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2024-12-27T13:10:08Z</cp:lastPrinted>
  <dcterms:created xsi:type="dcterms:W3CDTF">2022-05-16T14:23:56Z</dcterms:created>
  <dcterms:modified xsi:type="dcterms:W3CDTF">2025-01-12T19:43:03Z</dcterms:modified>
</cp:coreProperties>
</file>